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W:\Documents\TEMP\Forms\New User Form\"/>
    </mc:Choice>
  </mc:AlternateContent>
  <xr:revisionPtr revIDLastSave="0" documentId="13_ncr:1_{041A6315-F54F-44B2-81FA-736B48155558}" xr6:coauthVersionLast="47" xr6:coauthVersionMax="47" xr10:uidLastSave="{00000000-0000-0000-0000-000000000000}"/>
  <bookViews>
    <workbookView xWindow="-105" yWindow="0" windowWidth="19410" windowHeight="15585" xr2:uid="{00000000-000D-0000-FFFF-FFFF00000000}"/>
  </bookViews>
  <sheets>
    <sheet name="Form" sheetId="1" r:id="rId1"/>
    <sheet name="Cost Centre Continuation" sheetId="3" r:id="rId2"/>
    <sheet name="Validation lists" sheetId="2" state="hidden" r:id="rId3"/>
    <sheet name="Basic user upload" sheetId="4" r:id="rId4"/>
  </sheets>
  <definedNames>
    <definedName name="_xlnm._FilterDatabase" localSheetId="2" hidden="1">'Validation lists'!$N$1:$O$2647</definedName>
    <definedName name="Apricot">#REF!</definedName>
    <definedName name="Fruit">#REF!</definedName>
    <definedName name="Mango">#REF!</definedName>
    <definedName name="Orange">#REF!</definedName>
    <definedName name="Oranges">#REF!</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2" i="4"/>
  <c r="G48" i="1"/>
  <c r="BJ2" i="4"/>
  <c r="BI2" i="4"/>
  <c r="BH2" i="4"/>
  <c r="BG2" i="4"/>
  <c r="BF2" i="4"/>
  <c r="BE2" i="4"/>
  <c r="BD2" i="4"/>
  <c r="BC2" i="4"/>
  <c r="BB2" i="4"/>
  <c r="D13" i="3"/>
  <c r="D14" i="3"/>
  <c r="D15" i="3"/>
  <c r="D16" i="3"/>
  <c r="D17" i="3"/>
  <c r="D18" i="3"/>
  <c r="D19" i="3"/>
  <c r="D20" i="3"/>
  <c r="D21" i="3"/>
  <c r="BA2" i="4"/>
  <c r="AZ2" i="4"/>
  <c r="AY2" i="4"/>
  <c r="AX2" i="4"/>
  <c r="AW2" i="4"/>
  <c r="AV2" i="4"/>
  <c r="AU2" i="4"/>
  <c r="AT2" i="4"/>
  <c r="AS2" i="4"/>
  <c r="AR2" i="4"/>
  <c r="AQ2" i="4"/>
  <c r="AP2" i="4"/>
  <c r="AO2" i="4"/>
  <c r="AN2" i="4"/>
  <c r="AM2" i="4"/>
  <c r="AL2" i="4"/>
  <c r="AK2" i="4"/>
  <c r="AJ2" i="4"/>
  <c r="V2" i="4"/>
  <c r="C2" i="4"/>
  <c r="E2" i="4"/>
  <c r="E38" i="1"/>
  <c r="M2" i="4"/>
  <c r="BW2" i="4"/>
  <c r="AC2" i="4"/>
  <c r="AA2" i="4"/>
  <c r="AB2" i="4"/>
  <c r="Z2" i="4"/>
  <c r="Y2" i="4"/>
  <c r="AI2" i="4" s="1"/>
  <c r="W2" i="4"/>
  <c r="N2" i="4"/>
  <c r="L2" i="4"/>
  <c r="H2" i="4"/>
  <c r="M12" i="1"/>
  <c r="M11" i="1"/>
  <c r="L25" i="1" l="1"/>
  <c r="E39" i="1"/>
  <c r="D5" i="3" l="1"/>
  <c r="D6" i="3"/>
  <c r="D7" i="3"/>
  <c r="D8" i="3"/>
  <c r="D9" i="3"/>
  <c r="D10" i="3"/>
  <c r="D11" i="3"/>
  <c r="D12" i="3"/>
  <c r="D4" i="3"/>
  <c r="E40" i="1" l="1"/>
  <c r="E41" i="1"/>
  <c r="E42" i="1"/>
  <c r="E43" i="1"/>
  <c r="E44" i="1"/>
  <c r="E45" i="1"/>
  <c r="E46" i="1"/>
  <c r="E47" i="1"/>
</calcChain>
</file>

<file path=xl/sharedStrings.xml><?xml version="1.0" encoding="utf-8"?>
<sst xmlns="http://schemas.openxmlformats.org/spreadsheetml/2006/main" count="11578" uniqueCount="8781">
  <si>
    <t xml:space="preserve">   PECOS Procurement New User Account Form</t>
  </si>
  <si>
    <t>Request Type</t>
  </si>
  <si>
    <t>User Roles</t>
  </si>
  <si>
    <t>Full Name:</t>
  </si>
  <si>
    <t>Job Title:</t>
  </si>
  <si>
    <t>Department Name:</t>
  </si>
  <si>
    <t>Email:</t>
  </si>
  <si>
    <t>Contact Number:</t>
  </si>
  <si>
    <t>User Details</t>
  </si>
  <si>
    <t>Trusts</t>
  </si>
  <si>
    <t>MEH</t>
  </si>
  <si>
    <t>RFL</t>
  </si>
  <si>
    <t>WHH</t>
  </si>
  <si>
    <t>Financial Levels</t>
  </si>
  <si>
    <t>Level 1 - £0 to £5,000</t>
  </si>
  <si>
    <t>Level 2 - £5,000 to £10,000</t>
  </si>
  <si>
    <t>Level 3 - £10,000 to £25,000</t>
  </si>
  <si>
    <t>Level 4 - £25,000 to £60,000</t>
  </si>
  <si>
    <t>Level 5 - £60,000 to £75,000</t>
  </si>
  <si>
    <t>Level 6 - £75,000 to £200,000</t>
  </si>
  <si>
    <t>Level 7 - £200,000 to £500,000</t>
  </si>
  <si>
    <t>Level 8 - £500,000 upwards</t>
  </si>
  <si>
    <t>Level 3 - £10,000 to £20,000</t>
  </si>
  <si>
    <t>Level 3 - £5,000 to £10,000</t>
  </si>
  <si>
    <t>Level 4 - £10,000 to £30,000</t>
  </si>
  <si>
    <t>Level 5 - £30,000 to £50,000</t>
  </si>
  <si>
    <t>Level 6 - £50,000 to £500,000</t>
  </si>
  <si>
    <t>Level 7 - £500,000 upwards</t>
  </si>
  <si>
    <t>Level 4 - £20,000 to £100,000</t>
  </si>
  <si>
    <t>Level 5 - £100,000 to £1,000,000</t>
  </si>
  <si>
    <t>Level 6 - £1,000,000 to £2,000,000</t>
  </si>
  <si>
    <t>Level 7 - £2,000,000 upwards</t>
  </si>
  <si>
    <t>MEH - Moorfields Eye Hospital</t>
  </si>
  <si>
    <t>RFL - Royal Free London NHS Foundation Trust</t>
  </si>
  <si>
    <t>WHH - Whittington Health NHS Trust</t>
  </si>
  <si>
    <t>Cost Centre Description</t>
  </si>
  <si>
    <t>Trust Sites</t>
  </si>
  <si>
    <t>Cost centre list</t>
  </si>
  <si>
    <t>MEH CC</t>
  </si>
  <si>
    <t>WHH CC</t>
  </si>
  <si>
    <t>RFL CC</t>
  </si>
  <si>
    <t>96NJ</t>
  </si>
  <si>
    <t>STUDENT MIDWIVES ED</t>
  </si>
  <si>
    <t>BE201</t>
  </si>
  <si>
    <t>AAAA</t>
  </si>
  <si>
    <t>COYLE</t>
  </si>
  <si>
    <t>BE601</t>
  </si>
  <si>
    <t>AAAB</t>
  </si>
  <si>
    <t>PRE-ASSESSMENT</t>
  </si>
  <si>
    <t>BE602</t>
  </si>
  <si>
    <t>BH101</t>
  </si>
  <si>
    <t>AAAD</t>
  </si>
  <si>
    <t>OUTPATIENT NURSING</t>
  </si>
  <si>
    <t>BH601</t>
  </si>
  <si>
    <t>AAAF</t>
  </si>
  <si>
    <t>AAAG</t>
  </si>
  <si>
    <t>TISSUE VIABILITY HOSPITAL</t>
  </si>
  <si>
    <t>AAAH</t>
  </si>
  <si>
    <t>BED HIRE MANAGEMENT</t>
  </si>
  <si>
    <t>CR101</t>
  </si>
  <si>
    <t>AAAL</t>
  </si>
  <si>
    <t>CR105</t>
  </si>
  <si>
    <t>AAAM</t>
  </si>
  <si>
    <t>SURGERY PPC TEAMS</t>
  </si>
  <si>
    <t>CR106</t>
  </si>
  <si>
    <t>AAAN</t>
  </si>
  <si>
    <t>CR108</t>
  </si>
  <si>
    <t>AAAQ</t>
  </si>
  <si>
    <t>SURG MED SECRETARIES</t>
  </si>
  <si>
    <t>CR110</t>
  </si>
  <si>
    <t>AAAR</t>
  </si>
  <si>
    <t>ITU MEDICAL STAFFING</t>
  </si>
  <si>
    <t>CR111</t>
  </si>
  <si>
    <t>CR115</t>
  </si>
  <si>
    <t>AAAT</t>
  </si>
  <si>
    <t>ITU</t>
  </si>
  <si>
    <t>CR116</t>
  </si>
  <si>
    <t>CR201</t>
  </si>
  <si>
    <t>AAAW</t>
  </si>
  <si>
    <t>AAU</t>
  </si>
  <si>
    <t>CR202</t>
  </si>
  <si>
    <t>AAAX</t>
  </si>
  <si>
    <t>MERCERS WARD</t>
  </si>
  <si>
    <t>CR203</t>
  </si>
  <si>
    <t>AAAY</t>
  </si>
  <si>
    <t>OUT REACH TEAM CRITC</t>
  </si>
  <si>
    <t>AABI</t>
  </si>
  <si>
    <t>MATERNITY INCOME</t>
  </si>
  <si>
    <t>CR205</t>
  </si>
  <si>
    <t>AABJ</t>
  </si>
  <si>
    <t>COMMUNITY MIDWIFERY TEAM</t>
  </si>
  <si>
    <t>AABK</t>
  </si>
  <si>
    <t>NEO-NATAL ICU</t>
  </si>
  <si>
    <t>AABL</t>
  </si>
  <si>
    <t>MIDWIVES</t>
  </si>
  <si>
    <t>CR210</t>
  </si>
  <si>
    <t>AABN</t>
  </si>
  <si>
    <t>CR211</t>
  </si>
  <si>
    <t>AABO</t>
  </si>
  <si>
    <t>MATERNITY DAY ASSESSMENT</t>
  </si>
  <si>
    <t>AABP</t>
  </si>
  <si>
    <t>MURRAY - ANTENATAL WARD</t>
  </si>
  <si>
    <t>CR221</t>
  </si>
  <si>
    <t>AABR</t>
  </si>
  <si>
    <t>TRIAGE</t>
  </si>
  <si>
    <t>AABS</t>
  </si>
  <si>
    <t>E CELLIER - POST NATAL</t>
  </si>
  <si>
    <t>CR223</t>
  </si>
  <si>
    <t>AABT</t>
  </si>
  <si>
    <t>BIRTH CENTRE</t>
  </si>
  <si>
    <t>AABU</t>
  </si>
  <si>
    <t>ANTENATAL CLINIC</t>
  </si>
  <si>
    <t>AABV</t>
  </si>
  <si>
    <t>BETTY MANSELL WDU</t>
  </si>
  <si>
    <t>AACB</t>
  </si>
  <si>
    <t>MONTUSCHI</t>
  </si>
  <si>
    <t>CR227</t>
  </si>
  <si>
    <t>AACC</t>
  </si>
  <si>
    <t>IFOR (CHILDREN'S) WARD</t>
  </si>
  <si>
    <t>CR228</t>
  </si>
  <si>
    <t>AACD</t>
  </si>
  <si>
    <t>PAEDIATRIC SERV MAN</t>
  </si>
  <si>
    <t>CR301</t>
  </si>
  <si>
    <t>AACE</t>
  </si>
  <si>
    <t>CHILDRENS AMBULATORY UNIT</t>
  </si>
  <si>
    <t>CR302</t>
  </si>
  <si>
    <t>AACP</t>
  </si>
  <si>
    <t>PAEDS PROTECTION TRAINING</t>
  </si>
  <si>
    <t>CR303</t>
  </si>
  <si>
    <t>AACQ</t>
  </si>
  <si>
    <t>ACUTE PAEDIATRICS</t>
  </si>
  <si>
    <t>CR304</t>
  </si>
  <si>
    <t>AACR</t>
  </si>
  <si>
    <t>MEDICAL SECRETARIES PAEDIATRIC</t>
  </si>
  <si>
    <t>CR306</t>
  </si>
  <si>
    <t>AACS</t>
  </si>
  <si>
    <t>UCL CLINICAL SKILLS</t>
  </si>
  <si>
    <t>CR307</t>
  </si>
  <si>
    <t>AADB</t>
  </si>
  <si>
    <t>SOCIAL WORK SUPPORT</t>
  </si>
  <si>
    <t>CR308</t>
  </si>
  <si>
    <t>AADC</t>
  </si>
  <si>
    <t>ORTHOTICS</t>
  </si>
  <si>
    <t>CR309</t>
  </si>
  <si>
    <t>AADD</t>
  </si>
  <si>
    <t>CR310</t>
  </si>
  <si>
    <t>CR315</t>
  </si>
  <si>
    <t>AADI</t>
  </si>
  <si>
    <t>IMAGING ADMIN</t>
  </si>
  <si>
    <t>CR320</t>
  </si>
  <si>
    <t>CR325</t>
  </si>
  <si>
    <t>AADO</t>
  </si>
  <si>
    <t>ACCESS CENTRE</t>
  </si>
  <si>
    <t>CR340</t>
  </si>
  <si>
    <t>CR350</t>
  </si>
  <si>
    <t>AADQ</t>
  </si>
  <si>
    <t>ACCESS CENTRE OUTPATIENTS RECE</t>
  </si>
  <si>
    <t>CR351</t>
  </si>
  <si>
    <t>AADS</t>
  </si>
  <si>
    <t>ADMISSIONS TEAM</t>
  </si>
  <si>
    <t>CR360</t>
  </si>
  <si>
    <t>AADT</t>
  </si>
  <si>
    <t>TRANSCRIPTION TEAM</t>
  </si>
  <si>
    <t>CR365</t>
  </si>
  <si>
    <t>AADW</t>
  </si>
  <si>
    <t>PAEDIATRIC OUTPATS</t>
  </si>
  <si>
    <t>CR370</t>
  </si>
  <si>
    <t>AADX</t>
  </si>
  <si>
    <t>CR375</t>
  </si>
  <si>
    <t>AADZ</t>
  </si>
  <si>
    <t>CR380</t>
  </si>
  <si>
    <t>AAED</t>
  </si>
  <si>
    <t>EDUCATION - CEPN LOCALITY</t>
  </si>
  <si>
    <t>AAEN</t>
  </si>
  <si>
    <t>ANAESTHETICS MEDICAL STAFF</t>
  </si>
  <si>
    <t>AAEO</t>
  </si>
  <si>
    <t>EMERGENCY PREPAREDNESS</t>
  </si>
  <si>
    <t>AAEP</t>
  </si>
  <si>
    <t>PAEDIATRIC A&amp;E</t>
  </si>
  <si>
    <t>CR404</t>
  </si>
  <si>
    <t>AAEQ</t>
  </si>
  <si>
    <t>CR405</t>
  </si>
  <si>
    <t>AAER</t>
  </si>
  <si>
    <t>URGENT CARE CENTRE</t>
  </si>
  <si>
    <t>CR410</t>
  </si>
  <si>
    <t>CR411</t>
  </si>
  <si>
    <t>AAEU</t>
  </si>
  <si>
    <t>DERMATOLOGY</t>
  </si>
  <si>
    <t>CR415</t>
  </si>
  <si>
    <t>CR416</t>
  </si>
  <si>
    <t>AAEW</t>
  </si>
  <si>
    <t>CR420</t>
  </si>
  <si>
    <t>Switchboard</t>
  </si>
  <si>
    <t>AAEX</t>
  </si>
  <si>
    <t>RESPIRATORY PHYSIOLOGY</t>
  </si>
  <si>
    <t>CR425</t>
  </si>
  <si>
    <t>AAEZ</t>
  </si>
  <si>
    <t>CHEST MEDICINE</t>
  </si>
  <si>
    <t>CR427</t>
  </si>
  <si>
    <t>AAFE</t>
  </si>
  <si>
    <t>MEDICAL SECRETARIES MEDICINE</t>
  </si>
  <si>
    <t>AAFF</t>
  </si>
  <si>
    <t>MED JUNIOR DOCTOR TRAINING</t>
  </si>
  <si>
    <t>CR450</t>
  </si>
  <si>
    <t>AAFG</t>
  </si>
  <si>
    <t>UNALLOCATED CIP SCD</t>
  </si>
  <si>
    <t>CR520</t>
  </si>
  <si>
    <t>CR525</t>
  </si>
  <si>
    <t>AAFI</t>
  </si>
  <si>
    <t>BETTER CARE - ILS</t>
  </si>
  <si>
    <t>CR530</t>
  </si>
  <si>
    <t>AAFJ</t>
  </si>
  <si>
    <t>BETTER CARE - ICAT EXPANSION</t>
  </si>
  <si>
    <t>AAFK</t>
  </si>
  <si>
    <t>CR540</t>
  </si>
  <si>
    <t>AAFL</t>
  </si>
  <si>
    <t>CARE OF THE ELDERLY</t>
  </si>
  <si>
    <t>CR545</t>
  </si>
  <si>
    <t>AAFO</t>
  </si>
  <si>
    <t>CLINICAL HAEMATOLOGY</t>
  </si>
  <si>
    <t>CR551</t>
  </si>
  <si>
    <t>AAFP</t>
  </si>
  <si>
    <t>ONCOLOGY</t>
  </si>
  <si>
    <t>AAFQ</t>
  </si>
  <si>
    <t>CARDIOLOGY</t>
  </si>
  <si>
    <t>AAFR</t>
  </si>
  <si>
    <t>GASTROENTEROLOGY</t>
  </si>
  <si>
    <t>AAFT</t>
  </si>
  <si>
    <t>DIABETOLOGY</t>
  </si>
  <si>
    <t>AAFV</t>
  </si>
  <si>
    <t>NEPHROLOGY</t>
  </si>
  <si>
    <t>AAFW</t>
  </si>
  <si>
    <t>AMBULATORY CARE</t>
  </si>
  <si>
    <t>AAFX</t>
  </si>
  <si>
    <t>TB SERVICES</t>
  </si>
  <si>
    <t>AAGB</t>
  </si>
  <si>
    <t>DERMATOLOGY NORTH MIDDLESEX HO</t>
  </si>
  <si>
    <t>CR559</t>
  </si>
  <si>
    <t>AAGE</t>
  </si>
  <si>
    <t>FERTILITY</t>
  </si>
  <si>
    <t>CR600</t>
  </si>
  <si>
    <t>AAGF</t>
  </si>
  <si>
    <t>WOMEN'S HEALTH MANAGEMENT</t>
  </si>
  <si>
    <t>CR601</t>
  </si>
  <si>
    <t>AAGG</t>
  </si>
  <si>
    <t>GYNAE ADMIN TEAM</t>
  </si>
  <si>
    <t>CR602</t>
  </si>
  <si>
    <t>AAGJ</t>
  </si>
  <si>
    <t>NEUROLOGY</t>
  </si>
  <si>
    <t>CR604</t>
  </si>
  <si>
    <t>AAGK</t>
  </si>
  <si>
    <t>MEDICAL SECRETARIES WH</t>
  </si>
  <si>
    <t>CR605</t>
  </si>
  <si>
    <t>AAGM</t>
  </si>
  <si>
    <t>CR606</t>
  </si>
  <si>
    <t>Communications</t>
  </si>
  <si>
    <t>AAGN</t>
  </si>
  <si>
    <t>OPHTHALMOLOGY</t>
  </si>
  <si>
    <t>CR607</t>
  </si>
  <si>
    <t>AAGO</t>
  </si>
  <si>
    <t>GYNAE OUTPATIENTS</t>
  </si>
  <si>
    <t>CR608</t>
  </si>
  <si>
    <t>AAGP</t>
  </si>
  <si>
    <t>ORTHOPAEDICS</t>
  </si>
  <si>
    <t>AAGQ</t>
  </si>
  <si>
    <t>ORTHOPAEDIC PROSTHETICS</t>
  </si>
  <si>
    <t>CR610</t>
  </si>
  <si>
    <t>AAGR</t>
  </si>
  <si>
    <t>PLASTIC SURGERY</t>
  </si>
  <si>
    <t>CR611</t>
  </si>
  <si>
    <t>AAGS</t>
  </si>
  <si>
    <t>REPATRIATE SPINAL SERVICES</t>
  </si>
  <si>
    <t>CR613</t>
  </si>
  <si>
    <t>AAGT</t>
  </si>
  <si>
    <t>RHEUMATOLOGY</t>
  </si>
  <si>
    <t>AAGU</t>
  </si>
  <si>
    <t>SURGERY WLI</t>
  </si>
  <si>
    <t>CR615</t>
  </si>
  <si>
    <t>AAGV</t>
  </si>
  <si>
    <t>CR616</t>
  </si>
  <si>
    <t>AAGX</t>
  </si>
  <si>
    <t>UROLOGY</t>
  </si>
  <si>
    <t>CR618</t>
  </si>
  <si>
    <t>AAGY</t>
  </si>
  <si>
    <t>GENERAL SURGERY</t>
  </si>
  <si>
    <t>CR620</t>
  </si>
  <si>
    <t>AAGZ</t>
  </si>
  <si>
    <t>SURGICAL JUNIOR ROTA</t>
  </si>
  <si>
    <t>CR621</t>
  </si>
  <si>
    <t>AAHB</t>
  </si>
  <si>
    <t>ACUTE PAIN MANAGEMENT</t>
  </si>
  <si>
    <t>CR622</t>
  </si>
  <si>
    <t>CR624</t>
  </si>
  <si>
    <t>AAHD</t>
  </si>
  <si>
    <t>THEATRE ANAESTHETICS</t>
  </si>
  <si>
    <t>CR625</t>
  </si>
  <si>
    <t>AAHE</t>
  </si>
  <si>
    <t>THEATRES GENERAL</t>
  </si>
  <si>
    <t>CR627</t>
  </si>
  <si>
    <t>AAHF</t>
  </si>
  <si>
    <t>THEATRE OPTICAL ITEMS</t>
  </si>
  <si>
    <t>CR628</t>
  </si>
  <si>
    <t>AAHG</t>
  </si>
  <si>
    <t>THEATRES RECOVERY</t>
  </si>
  <si>
    <t>CR629</t>
  </si>
  <si>
    <t>AAHH</t>
  </si>
  <si>
    <t>STERILE SERVICES (CONT OUT)</t>
  </si>
  <si>
    <t>AAHS</t>
  </si>
  <si>
    <t>DECONTAMINATION SERVICES</t>
  </si>
  <si>
    <t>AAHU</t>
  </si>
  <si>
    <t>IMAGING TRAINING</t>
  </si>
  <si>
    <t>AAHW</t>
  </si>
  <si>
    <t>ENDOSCOPY WAITING LIST</t>
  </si>
  <si>
    <t>AAHX</t>
  </si>
  <si>
    <t>TB CENTRAL TEAM</t>
  </si>
  <si>
    <t>AAHZ</t>
  </si>
  <si>
    <t>ENDOSCOPY</t>
  </si>
  <si>
    <t>AAJE</t>
  </si>
  <si>
    <t>ACUTE AUDIOLOGY</t>
  </si>
  <si>
    <t>AAJM</t>
  </si>
  <si>
    <t>CLINICAL NUTRITION COMM ACCT</t>
  </si>
  <si>
    <t>AAJN</t>
  </si>
  <si>
    <t>CLINICAL NUTRITION</t>
  </si>
  <si>
    <t>AAJS</t>
  </si>
  <si>
    <t>RESUS OFFICER</t>
  </si>
  <si>
    <t>AAJT</t>
  </si>
  <si>
    <t>SIMULATION CENTRE</t>
  </si>
  <si>
    <t>AAJU</t>
  </si>
  <si>
    <t>ENHANCED RECOVERY</t>
  </si>
  <si>
    <t>AAJX</t>
  </si>
  <si>
    <t>EEG</t>
  </si>
  <si>
    <t>AAKA</t>
  </si>
  <si>
    <t>MEDICAL PHOTOGRAPHY</t>
  </si>
  <si>
    <t>AAKC</t>
  </si>
  <si>
    <t>MED PHYSICS DIAG</t>
  </si>
  <si>
    <t>AAKE</t>
  </si>
  <si>
    <t>COMMUNITY MEDICAL PHYSICS</t>
  </si>
  <si>
    <t>CR647</t>
  </si>
  <si>
    <t>AAKK</t>
  </si>
  <si>
    <t>OCCUPATIONAL THERAPY</t>
  </si>
  <si>
    <t>AAKL</t>
  </si>
  <si>
    <t>AAKQ</t>
  </si>
  <si>
    <t>PHARMACY SHOP</t>
  </si>
  <si>
    <t>CR652</t>
  </si>
  <si>
    <t>AAKR</t>
  </si>
  <si>
    <t>WHITTINGTON PHARMACY</t>
  </si>
  <si>
    <t>CR653</t>
  </si>
  <si>
    <t>AAKT</t>
  </si>
  <si>
    <t>PHARMACY MEDICINE</t>
  </si>
  <si>
    <t>AAKU</t>
  </si>
  <si>
    <t>INTEGRATED BLOOD SCIENCE</t>
  </si>
  <si>
    <t>CR655</t>
  </si>
  <si>
    <t>AAKX</t>
  </si>
  <si>
    <t>HISTOPATHOLOGY</t>
  </si>
  <si>
    <t>CR656</t>
  </si>
  <si>
    <t>AAKY</t>
  </si>
  <si>
    <t>Phlebotomy</t>
  </si>
  <si>
    <t>AAKZ</t>
  </si>
  <si>
    <t>BLOOD RECHARGE</t>
  </si>
  <si>
    <t>AALA</t>
  </si>
  <si>
    <t>MICROBIOLOGY</t>
  </si>
  <si>
    <t>AALC</t>
  </si>
  <si>
    <t>INFECTION CONTROL</t>
  </si>
  <si>
    <t>CR667</t>
  </si>
  <si>
    <t>AALD</t>
  </si>
  <si>
    <t>LEARNING AND DEVELOPMENT</t>
  </si>
  <si>
    <t>CR668</t>
  </si>
  <si>
    <t>AALF</t>
  </si>
  <si>
    <t>PHYSIOTHERAPY OUTPATIENTS</t>
  </si>
  <si>
    <t>AALG</t>
  </si>
  <si>
    <t>PHYSIOTHERAPY INPATIENTS</t>
  </si>
  <si>
    <t>CR670</t>
  </si>
  <si>
    <t>Medical Director</t>
  </si>
  <si>
    <t>AALH</t>
  </si>
  <si>
    <t>CHRONIC RESPIRATORY SUPPORT</t>
  </si>
  <si>
    <t>CR675</t>
  </si>
  <si>
    <t>AALK</t>
  </si>
  <si>
    <t>MANUAL HANDLING</t>
  </si>
  <si>
    <t>CR676</t>
  </si>
  <si>
    <t>AALM</t>
  </si>
  <si>
    <t>CHRONIC PAIN</t>
  </si>
  <si>
    <t>AALN</t>
  </si>
  <si>
    <t>IMAGING</t>
  </si>
  <si>
    <t>CR678</t>
  </si>
  <si>
    <t>AALP</t>
  </si>
  <si>
    <t>NUCLEAR MEDICINE IMAGING SERVICE</t>
  </si>
  <si>
    <t>AAMD</t>
  </si>
  <si>
    <t>Fatigue &amp; Facilities Payments</t>
  </si>
  <si>
    <t>AAMI</t>
  </si>
  <si>
    <t>AAMK</t>
  </si>
  <si>
    <t>MORTUARY</t>
  </si>
  <si>
    <t>AAMP</t>
  </si>
  <si>
    <t>MORTUARY PERINATAL PMS</t>
  </si>
  <si>
    <t>CR691</t>
  </si>
  <si>
    <t>AAMQ</t>
  </si>
  <si>
    <t>Women's Educational Fund</t>
  </si>
  <si>
    <t>CR692</t>
  </si>
  <si>
    <t>AAMR</t>
  </si>
  <si>
    <t>PGME</t>
  </si>
  <si>
    <t>CR693</t>
  </si>
  <si>
    <t>CR694</t>
  </si>
  <si>
    <t>CR695</t>
  </si>
  <si>
    <t>CR696</t>
  </si>
  <si>
    <t>AANA</t>
  </si>
  <si>
    <t>VALIDATION TEAM</t>
  </si>
  <si>
    <t>CR697</t>
  </si>
  <si>
    <t>CR698</t>
  </si>
  <si>
    <t>AANJ</t>
  </si>
  <si>
    <t>AANL</t>
  </si>
  <si>
    <t>LOWER URINARY TRACT LUTS</t>
  </si>
  <si>
    <t>AANM</t>
  </si>
  <si>
    <t>SIFT</t>
  </si>
  <si>
    <t>CR711</t>
  </si>
  <si>
    <t>CR712</t>
  </si>
  <si>
    <t>CR713</t>
  </si>
  <si>
    <t>CR714</t>
  </si>
  <si>
    <t>CR715</t>
  </si>
  <si>
    <t>AANR</t>
  </si>
  <si>
    <t>CHIEF OPERATING OFFICER</t>
  </si>
  <si>
    <t>CR716</t>
  </si>
  <si>
    <t>CR720</t>
  </si>
  <si>
    <t>AANT</t>
  </si>
  <si>
    <t>THERAPIES ADMIN</t>
  </si>
  <si>
    <t>CR721</t>
  </si>
  <si>
    <t>CR722</t>
  </si>
  <si>
    <t>AANW</t>
  </si>
  <si>
    <t>EIM NON MEDICAL TRAINING</t>
  </si>
  <si>
    <t>CR723</t>
  </si>
  <si>
    <t>AANX</t>
  </si>
  <si>
    <t>PAEDIATRICS ADMIN</t>
  </si>
  <si>
    <t>CR724</t>
  </si>
  <si>
    <t>AANZ</t>
  </si>
  <si>
    <t>MATERNITY ADMIN</t>
  </si>
  <si>
    <t>CR726</t>
  </si>
  <si>
    <t>AAPA</t>
  </si>
  <si>
    <t>TRUST SECRETARIAT</t>
  </si>
  <si>
    <t>AAPB</t>
  </si>
  <si>
    <t>JOINT FORMULARY COMMITTEE</t>
  </si>
  <si>
    <t>CR728</t>
  </si>
  <si>
    <t>AAPD</t>
  </si>
  <si>
    <t>CR731</t>
  </si>
  <si>
    <t>AAPF</t>
  </si>
  <si>
    <t>CR732</t>
  </si>
  <si>
    <t>CR733</t>
  </si>
  <si>
    <t>AAPH</t>
  </si>
  <si>
    <t>SERVICE IMPROVEMENT</t>
  </si>
  <si>
    <t>AAPI</t>
  </si>
  <si>
    <t>NURSE EDUCAT NCLWDC</t>
  </si>
  <si>
    <t>AAPJ</t>
  </si>
  <si>
    <t>CR736</t>
  </si>
  <si>
    <t>PAYROLL</t>
  </si>
  <si>
    <t>AAPK</t>
  </si>
  <si>
    <t>LEGAL SERVICES</t>
  </si>
  <si>
    <t>AAPM</t>
  </si>
  <si>
    <t>CR739</t>
  </si>
  <si>
    <t>04001</t>
  </si>
  <si>
    <t>Tw:Ss - P Hawkins - Cap Build</t>
  </si>
  <si>
    <t>CR801</t>
  </si>
  <si>
    <t>AAPP</t>
  </si>
  <si>
    <t>CR802</t>
  </si>
  <si>
    <t>Library</t>
  </si>
  <si>
    <t>AAPQ</t>
  </si>
  <si>
    <t>CATERING CONTRACT</t>
  </si>
  <si>
    <t>CR803</t>
  </si>
  <si>
    <t>AAPT</t>
  </si>
  <si>
    <t>PAEDIATRIC SPECIALIST NURSES</t>
  </si>
  <si>
    <t>CR804</t>
  </si>
  <si>
    <t>AAPU</t>
  </si>
  <si>
    <t>AAPV</t>
  </si>
  <si>
    <t>RISK MANAGEMENT</t>
  </si>
  <si>
    <t>AAPX</t>
  </si>
  <si>
    <t>GENERIC WORKERS</t>
  </si>
  <si>
    <t>04007</t>
  </si>
  <si>
    <t>Tw:Ss-Devaki Nair-Cap Build</t>
  </si>
  <si>
    <t>AAPY</t>
  </si>
  <si>
    <t>CR809</t>
  </si>
  <si>
    <t>AARA</t>
  </si>
  <si>
    <t>LAUNDRY</t>
  </si>
  <si>
    <t>AARC</t>
  </si>
  <si>
    <t>FACILITIES ADMIN</t>
  </si>
  <si>
    <t>CR814</t>
  </si>
  <si>
    <t>AARD</t>
  </si>
  <si>
    <t>CR815</t>
  </si>
  <si>
    <t>AARG</t>
  </si>
  <si>
    <t>CENCOM</t>
  </si>
  <si>
    <t>04013</t>
  </si>
  <si>
    <t>AARH</t>
  </si>
  <si>
    <t>HR OPERATIONS</t>
  </si>
  <si>
    <t>AARL</t>
  </si>
  <si>
    <t>SECURITY</t>
  </si>
  <si>
    <t>AARU</t>
  </si>
  <si>
    <t>HEALTH RECORDS</t>
  </si>
  <si>
    <t>CY102</t>
  </si>
  <si>
    <t>AARY</t>
  </si>
  <si>
    <t>LIBRARY</t>
  </si>
  <si>
    <t>CY201</t>
  </si>
  <si>
    <t>AASC</t>
  </si>
  <si>
    <t>CHIEF NURSE OFFICE</t>
  </si>
  <si>
    <t>CY202</t>
  </si>
  <si>
    <t>AASF</t>
  </si>
  <si>
    <t>SPIRITUAL/PAST CARE</t>
  </si>
  <si>
    <t>CY203</t>
  </si>
  <si>
    <t>AASH</t>
  </si>
  <si>
    <t>EDUCATION SUPER HUB</t>
  </si>
  <si>
    <t>CY204</t>
  </si>
  <si>
    <t>AASI</t>
  </si>
  <si>
    <t>NURSES ASSOCIATE PILOT</t>
  </si>
  <si>
    <t>CY205</t>
  </si>
  <si>
    <t>AASJ</t>
  </si>
  <si>
    <t>ATM CASH MACHINE</t>
  </si>
  <si>
    <t>04023</t>
  </si>
  <si>
    <t>Tw:Ss - Haemophilia Cap Build</t>
  </si>
  <si>
    <t>CY206</t>
  </si>
  <si>
    <t>AASK</t>
  </si>
  <si>
    <t>DOMESTICS</t>
  </si>
  <si>
    <t>CY501</t>
  </si>
  <si>
    <t>AASL</t>
  </si>
  <si>
    <t>XLNT</t>
  </si>
  <si>
    <t>CY602</t>
  </si>
  <si>
    <t>AASM</t>
  </si>
  <si>
    <t>MUFFIN BREAK</t>
  </si>
  <si>
    <t>CY603</t>
  </si>
  <si>
    <t>AASN</t>
  </si>
  <si>
    <t>AASP</t>
  </si>
  <si>
    <t>AASS</t>
  </si>
  <si>
    <t>EL201</t>
  </si>
  <si>
    <t>AAST</t>
  </si>
  <si>
    <t>ESTATES STRATEGY MANAGEMENT</t>
  </si>
  <si>
    <t>EL601</t>
  </si>
  <si>
    <t>AASU</t>
  </si>
  <si>
    <t>AASV</t>
  </si>
  <si>
    <t>ENVIRONMENTAL MANG'T</t>
  </si>
  <si>
    <t>04032</t>
  </si>
  <si>
    <t>Tw:Ss -Dr T.T. Yee -Cap Build</t>
  </si>
  <si>
    <t>AASW</t>
  </si>
  <si>
    <t>PORTERING</t>
  </si>
  <si>
    <t>LG201</t>
  </si>
  <si>
    <t>AATB</t>
  </si>
  <si>
    <t>SPECIAL PROJECTS</t>
  </si>
  <si>
    <t>AATC</t>
  </si>
  <si>
    <t>CPD TRAINING</t>
  </si>
  <si>
    <t>AATE</t>
  </si>
  <si>
    <t>HOSPITALWIDE TRAIN'G</t>
  </si>
  <si>
    <t>AATF</t>
  </si>
  <si>
    <t>STAFF SIDE SUPPORT</t>
  </si>
  <si>
    <t>ME601</t>
  </si>
  <si>
    <t>AATG</t>
  </si>
  <si>
    <t>BANDS 1-4</t>
  </si>
  <si>
    <t>AATH</t>
  </si>
  <si>
    <t>TEMPORARY STAFFING OFFICE</t>
  </si>
  <si>
    <t>NL601</t>
  </si>
  <si>
    <t>AATJ</t>
  </si>
  <si>
    <t>CHILDCARE</t>
  </si>
  <si>
    <t>NP201</t>
  </si>
  <si>
    <t>AATL</t>
  </si>
  <si>
    <t>International Recruitment</t>
  </si>
  <si>
    <t>NP601</t>
  </si>
  <si>
    <t>AATM</t>
  </si>
  <si>
    <t>PB201</t>
  </si>
  <si>
    <t>AATQ</t>
  </si>
  <si>
    <t>CAR PARKING</t>
  </si>
  <si>
    <t>PB601</t>
  </si>
  <si>
    <t>AATR</t>
  </si>
  <si>
    <t>04047</t>
  </si>
  <si>
    <t>Tw:Ss-M.Johnson - Cap Build</t>
  </si>
  <si>
    <t>PP101</t>
  </si>
  <si>
    <t>AATS</t>
  </si>
  <si>
    <t>TRANSPORT</t>
  </si>
  <si>
    <t>PP102</t>
  </si>
  <si>
    <t>AATT</t>
  </si>
  <si>
    <t>COMMUNITY ESTATES SOFT FM</t>
  </si>
  <si>
    <t>AATU</t>
  </si>
  <si>
    <t>REACTIVE MAINT ENG</t>
  </si>
  <si>
    <t>PP106</t>
  </si>
  <si>
    <t>AATV</t>
  </si>
  <si>
    <t>PLANNED MAINTENANCE</t>
  </si>
  <si>
    <t>PP151</t>
  </si>
  <si>
    <t>AATW</t>
  </si>
  <si>
    <t>ENVIRONMENT</t>
  </si>
  <si>
    <t>AAUC</t>
  </si>
  <si>
    <t>ESTATES STAFF</t>
  </si>
  <si>
    <t>AAUD</t>
  </si>
  <si>
    <t>ESTATES MANAGEMENT</t>
  </si>
  <si>
    <t>AAUF</t>
  </si>
  <si>
    <t>RESIDENCES</t>
  </si>
  <si>
    <t>PP203</t>
  </si>
  <si>
    <t>AAUG</t>
  </si>
  <si>
    <t>WHITT EDUCATION CENTRE</t>
  </si>
  <si>
    <t>AAUH</t>
  </si>
  <si>
    <t>CORPORATE RECORD MANAGEMENT</t>
  </si>
  <si>
    <t>AAVA</t>
  </si>
  <si>
    <t>Payroll Shared Servs</t>
  </si>
  <si>
    <t>PP305</t>
  </si>
  <si>
    <t>AAVB</t>
  </si>
  <si>
    <t>04061</t>
  </si>
  <si>
    <t>Tw:Ss - Pace Trial-Dr Murphy</t>
  </si>
  <si>
    <t>AAVD</t>
  </si>
  <si>
    <t>Fin Management/Plann</t>
  </si>
  <si>
    <t>AAVE</t>
  </si>
  <si>
    <t>TRUST FINANCE</t>
  </si>
  <si>
    <t>PP400</t>
  </si>
  <si>
    <t>AAVF</t>
  </si>
  <si>
    <t>FINANCE DIRECTOR</t>
  </si>
  <si>
    <t>PP401</t>
  </si>
  <si>
    <t>04065</t>
  </si>
  <si>
    <t>Tw:Ss - Lsd - Cap Build</t>
  </si>
  <si>
    <t>PP402</t>
  </si>
  <si>
    <t>PP403</t>
  </si>
  <si>
    <t>AAVM</t>
  </si>
  <si>
    <t>FIN ACCOUNTS/CONTROL</t>
  </si>
  <si>
    <t>PP404</t>
  </si>
  <si>
    <t>AAVP</t>
  </si>
  <si>
    <t>Payments</t>
  </si>
  <si>
    <t>PP703</t>
  </si>
  <si>
    <t>ABAW</t>
  </si>
  <si>
    <t>PP704</t>
  </si>
  <si>
    <t>PY201</t>
  </si>
  <si>
    <t>QM101</t>
  </si>
  <si>
    <t>ABCC</t>
  </si>
  <si>
    <t>CHEMOTHERAPY SUITE</t>
  </si>
  <si>
    <t>QM102</t>
  </si>
  <si>
    <t>ABCD</t>
  </si>
  <si>
    <t>ABCD DISCHARGE COORDINATOR</t>
  </si>
  <si>
    <t>ABCE</t>
  </si>
  <si>
    <t>NIGHTINGALE</t>
  </si>
  <si>
    <t>ABCI</t>
  </si>
  <si>
    <t>ABCK</t>
  </si>
  <si>
    <t>VICTORIA WARD</t>
  </si>
  <si>
    <t>ABCM</t>
  </si>
  <si>
    <t>THALASSEMIA</t>
  </si>
  <si>
    <t>ABCN</t>
  </si>
  <si>
    <t>EDDINGTON WARD</t>
  </si>
  <si>
    <t>ABCO</t>
  </si>
  <si>
    <t>CANCER ADMIN</t>
  </si>
  <si>
    <t>ABCW</t>
  </si>
  <si>
    <t>PALLIATIVE CARE HOSPITAL</t>
  </si>
  <si>
    <t>ABCZ</t>
  </si>
  <si>
    <t>04084</t>
  </si>
  <si>
    <t>ABTT</t>
  </si>
  <si>
    <t>COMMUNITY ESTATES HARD FM</t>
  </si>
  <si>
    <t>ACIP</t>
  </si>
  <si>
    <t>SCD DIVISIONAL TARGETS</t>
  </si>
  <si>
    <t>ACKR</t>
  </si>
  <si>
    <t>CAMDEN PHARMACY</t>
  </si>
  <si>
    <t>ACON</t>
  </si>
  <si>
    <t>DIRECTOR OF STRATEGY</t>
  </si>
  <si>
    <t>ADBX</t>
  </si>
  <si>
    <t>RD001</t>
  </si>
  <si>
    <t>04104</t>
  </si>
  <si>
    <t>RD002</t>
  </si>
  <si>
    <t>ADBZ</t>
  </si>
  <si>
    <t>DAY THEATRES</t>
  </si>
  <si>
    <t>ADKR</t>
  </si>
  <si>
    <t>PHARMACY SUBSIDIARY</t>
  </si>
  <si>
    <t>AEAA</t>
  </si>
  <si>
    <t>Efficiency Target</t>
  </si>
  <si>
    <t>EFFICIENCY TARGET</t>
  </si>
  <si>
    <t>AEAG</t>
  </si>
  <si>
    <t>AEAP</t>
  </si>
  <si>
    <t>APAB</t>
  </si>
  <si>
    <t>DEVELOPMENT CENTRE FOR SENIOR</t>
  </si>
  <si>
    <t>APAE</t>
  </si>
  <si>
    <t>LEADERSHIP DEVELOPMENT PROGRAM</t>
  </si>
  <si>
    <t>APAF</t>
  </si>
  <si>
    <t>MANAGEMENT DEVELOPMENT PROGRAM</t>
  </si>
  <si>
    <t>04125</t>
  </si>
  <si>
    <t>Tw:Ss -Amar Dhillon -Cap Build</t>
  </si>
  <si>
    <t>APAI</t>
  </si>
  <si>
    <t>04126</t>
  </si>
  <si>
    <t>Tw:Ss - 7558 Amar Dhillon</t>
  </si>
  <si>
    <t>04127</t>
  </si>
  <si>
    <t>Tw: Pharmacy Clinical Trials</t>
  </si>
  <si>
    <t>04128</t>
  </si>
  <si>
    <t>APAM</t>
  </si>
  <si>
    <t>IMPROVING WORKING PRACTICES</t>
  </si>
  <si>
    <t>04130</t>
  </si>
  <si>
    <t>Tw:Ss -Rheumatology -Cap Build</t>
  </si>
  <si>
    <t>APAN</t>
  </si>
  <si>
    <t>INTERNAL COMMUNICATIONS</t>
  </si>
  <si>
    <t>APEX</t>
  </si>
  <si>
    <t>PATIENT EXPERIENCE</t>
  </si>
  <si>
    <t>APRE</t>
  </si>
  <si>
    <t>APPRENTICESHIPS</t>
  </si>
  <si>
    <t>04138</t>
  </si>
  <si>
    <t>Tw:Uc-W.Wedzicha - Cap Build</t>
  </si>
  <si>
    <t>RE900</t>
  </si>
  <si>
    <t>RE901</t>
  </si>
  <si>
    <t>ARTT</t>
  </si>
  <si>
    <t>SCD RTT</t>
  </si>
  <si>
    <t>RE902</t>
  </si>
  <si>
    <t>CAPL</t>
  </si>
  <si>
    <t>CAPITAL</t>
  </si>
  <si>
    <t>RE903</t>
  </si>
  <si>
    <t>CHSD</t>
  </si>
  <si>
    <t>RE904</t>
  </si>
  <si>
    <t>CMHT</t>
  </si>
  <si>
    <t>CTRL</t>
  </si>
  <si>
    <t>CONTROL</t>
  </si>
  <si>
    <t>DABT</t>
  </si>
  <si>
    <t>SPEAK UP GUARDIAN</t>
  </si>
  <si>
    <t>DARD</t>
  </si>
  <si>
    <t>04148</t>
  </si>
  <si>
    <t>DARM</t>
  </si>
  <si>
    <t>MEDICAL DIRECTOR</t>
  </si>
  <si>
    <t>DASR</t>
  </si>
  <si>
    <t>DAUD</t>
  </si>
  <si>
    <t>PROCUREMENT (WHITTINGTON)</t>
  </si>
  <si>
    <t>DAUX</t>
  </si>
  <si>
    <t>PROCUREMENT SHARED SERVICE</t>
  </si>
  <si>
    <t>04155</t>
  </si>
  <si>
    <t>DAVM</t>
  </si>
  <si>
    <t>TELECOMUNICATIONS</t>
  </si>
  <si>
    <t>DAVN</t>
  </si>
  <si>
    <t>PATIENT SYSTEMS</t>
  </si>
  <si>
    <t>DAVO</t>
  </si>
  <si>
    <t>Fast Follower Programme</t>
  </si>
  <si>
    <t>DAVP</t>
  </si>
  <si>
    <t>DAVQ</t>
  </si>
  <si>
    <t>TELECOMMS RECHARGES</t>
  </si>
  <si>
    <t>DAVR</t>
  </si>
  <si>
    <t>TECHNICAL SERVICES</t>
  </si>
  <si>
    <t>DAVT</t>
  </si>
  <si>
    <t>DAVU</t>
  </si>
  <si>
    <t>FEDERATED4HEALTH</t>
  </si>
  <si>
    <t>HA01</t>
  </si>
  <si>
    <t>SERVICE MANAGEMENT</t>
  </si>
  <si>
    <t>HA02</t>
  </si>
  <si>
    <t>HEALTH VISITING</t>
  </si>
  <si>
    <t>HA03</t>
  </si>
  <si>
    <t>CHILD PROTECTION HARINGEY</t>
  </si>
  <si>
    <t>HA04</t>
  </si>
  <si>
    <t>HARINGEY LAC</t>
  </si>
  <si>
    <t>HA06</t>
  </si>
  <si>
    <t>CHILD DEVELOPMENT CENTRE</t>
  </si>
  <si>
    <t>HA07</t>
  </si>
  <si>
    <t>HAR SCHOOL NURSING</t>
  </si>
  <si>
    <t>HA08</t>
  </si>
  <si>
    <t>EARLY YEARS  -  LBH</t>
  </si>
  <si>
    <t>HA09</t>
  </si>
  <si>
    <t>EARLY YEARS THERAPY</t>
  </si>
  <si>
    <t>HA10</t>
  </si>
  <si>
    <t>CHILD HEALTH INFORMATION</t>
  </si>
  <si>
    <t>HA11</t>
  </si>
  <si>
    <t>CHILD HEALTH PROMOTION</t>
  </si>
  <si>
    <t>HA12</t>
  </si>
  <si>
    <t>SCHOOLS THERAPY TEAM</t>
  </si>
  <si>
    <t>HA13</t>
  </si>
  <si>
    <t>SPECIAL SCHOOLS THERAPY  -  LB</t>
  </si>
  <si>
    <t>HA14</t>
  </si>
  <si>
    <t>PAEDIATRIC LIAISON NMUH</t>
  </si>
  <si>
    <t>HA15</t>
  </si>
  <si>
    <t>PIPS</t>
  </si>
  <si>
    <t>HA17</t>
  </si>
  <si>
    <t>MAINSTREAM SCHOOL THERAPY</t>
  </si>
  <si>
    <t>HA18</t>
  </si>
  <si>
    <t>MAINSTREAM SCHOOLS  -  LBH</t>
  </si>
  <si>
    <t>HA19</t>
  </si>
  <si>
    <t>SPECIAL SCHOOLS  -  LBH</t>
  </si>
  <si>
    <t>HA20</t>
  </si>
  <si>
    <t>ASD RESOURCES  -  LBH</t>
  </si>
  <si>
    <t>HA21</t>
  </si>
  <si>
    <t>HARINGEY COMMUNITY PAEDIATRICS</t>
  </si>
  <si>
    <t>HA22</t>
  </si>
  <si>
    <t>FNP HARINGEY</t>
  </si>
  <si>
    <t>HA23</t>
  </si>
  <si>
    <t>HEALTH VIS TYNEMOUTH RD</t>
  </si>
  <si>
    <t>04187</t>
  </si>
  <si>
    <t>HA24</t>
  </si>
  <si>
    <t>HEALTH VIS STUART CRESC</t>
  </si>
  <si>
    <t>HA25</t>
  </si>
  <si>
    <t>HEALTH VIS THE LAURELS</t>
  </si>
  <si>
    <t>HA26</t>
  </si>
  <si>
    <t>HEALTH VIS HORNSEY CENT</t>
  </si>
  <si>
    <t>HA27</t>
  </si>
  <si>
    <t>HARINGEY PAEDIATRIC ADMIN</t>
  </si>
  <si>
    <t>HPGM</t>
  </si>
  <si>
    <t>COMMUNITY GYNAECOLOGY</t>
  </si>
  <si>
    <t>RG900</t>
  </si>
  <si>
    <t>RG902</t>
  </si>
  <si>
    <t>RG903</t>
  </si>
  <si>
    <t>RG904</t>
  </si>
  <si>
    <t>RI001</t>
  </si>
  <si>
    <t>04207</t>
  </si>
  <si>
    <t>Tw:T&amp;I-Fusion Genes</t>
  </si>
  <si>
    <t>04208</t>
  </si>
  <si>
    <t>04209</t>
  </si>
  <si>
    <t>Tw:Ss -Roby Rakhit -Cap Build</t>
  </si>
  <si>
    <t>04229</t>
  </si>
  <si>
    <t>Tw:Tss-Sanjay Bhagani-Capbuild</t>
  </si>
  <si>
    <t>04237</t>
  </si>
  <si>
    <t>Tw:Tss-W.Rosenberg Cap Build</t>
  </si>
  <si>
    <t>04248</t>
  </si>
  <si>
    <t>Tw:Amit Nathwani Nihr Grant</t>
  </si>
  <si>
    <t>M202</t>
  </si>
  <si>
    <t>IAPT HARINGEY</t>
  </si>
  <si>
    <t>M203</t>
  </si>
  <si>
    <t>IAPT WEST</t>
  </si>
  <si>
    <t>04258</t>
  </si>
  <si>
    <t>Tw:Tss-Alison Rodger Cap Build</t>
  </si>
  <si>
    <t>04260</t>
  </si>
  <si>
    <t>Tss-9314 A.Rodgers Pantheon</t>
  </si>
  <si>
    <t>M321</t>
  </si>
  <si>
    <t>M322</t>
  </si>
  <si>
    <t>M323</t>
  </si>
  <si>
    <t>M324</t>
  </si>
  <si>
    <t>BROADWATER FARM</t>
  </si>
  <si>
    <t>M399</t>
  </si>
  <si>
    <t>COMMUNITY FACILITIES - INCOME</t>
  </si>
  <si>
    <t>M3EA</t>
  </si>
  <si>
    <t>ESTATES-BOUNDS GREEN HC</t>
  </si>
  <si>
    <t>04266</t>
  </si>
  <si>
    <t>Tw: Pharmacy Imp</t>
  </si>
  <si>
    <t>M3EB</t>
  </si>
  <si>
    <t>ESTATES-BROADWATER FARM HC</t>
  </si>
  <si>
    <t>M3EC</t>
  </si>
  <si>
    <t>ESTATES-CROUCH END HC</t>
  </si>
  <si>
    <t>M3ED</t>
  </si>
  <si>
    <t>ESTATES-EDWARD'S DRIVE</t>
  </si>
  <si>
    <t>M3EE</t>
  </si>
  <si>
    <t>ESTATES-FOREST ROAD HC</t>
  </si>
  <si>
    <t>M3EF</t>
  </si>
  <si>
    <t>ESTATES-HORNSEY CENTRAL HC</t>
  </si>
  <si>
    <t>M3EG</t>
  </si>
  <si>
    <t>ESTATES-LANSDOWNE ROAD</t>
  </si>
  <si>
    <t>M3EH</t>
  </si>
  <si>
    <t>ESTATES-LORDSHIP LANE CLINIC</t>
  </si>
  <si>
    <t>M3EJ</t>
  </si>
  <si>
    <t>ESTATES - CENTRAL</t>
  </si>
  <si>
    <t>M3EK</t>
  </si>
  <si>
    <t>ESTATES-ST ANN'S HOSPITAL</t>
  </si>
  <si>
    <t>M3EL</t>
  </si>
  <si>
    <t>ESTATES-STROUD GREEN CLINIC</t>
  </si>
  <si>
    <t>04276</t>
  </si>
  <si>
    <t>Tw: Colt Grant  Sarah James</t>
  </si>
  <si>
    <t>M3EM</t>
  </si>
  <si>
    <t>ESTATES-STUART CRESCENT HC</t>
  </si>
  <si>
    <t>M3EN</t>
  </si>
  <si>
    <t>ESTATES-THE LAURELS HC</t>
  </si>
  <si>
    <t>04278</t>
  </si>
  <si>
    <t>Tw: A Bakhai Bcf Cardio</t>
  </si>
  <si>
    <t>M3EP</t>
  </si>
  <si>
    <t>ESTATES-TYNEMOUTH ROAD HC</t>
  </si>
  <si>
    <t>M401</t>
  </si>
  <si>
    <t>HAR AUDIOLOGY UNIT</t>
  </si>
  <si>
    <t>M499</t>
  </si>
  <si>
    <t>HAR AUDIOLOGY INCOME</t>
  </si>
  <si>
    <t>M501</t>
  </si>
  <si>
    <t>M601</t>
  </si>
  <si>
    <t>COMMUNITY DENTISTRY CENTRAL</t>
  </si>
  <si>
    <t>M604</t>
  </si>
  <si>
    <t>HOUNSLOW PUBLIC HEALTH</t>
  </si>
  <si>
    <t>M606</t>
  </si>
  <si>
    <t>ENFIELD &amp; HARINGEY PUBLIC HEAL</t>
  </si>
  <si>
    <t>M609</t>
  </si>
  <si>
    <t>DENTAL ORDNANCE ROAD</t>
  </si>
  <si>
    <t>M610</t>
  </si>
  <si>
    <t>DENTAL PAEDIATRIC THEATRES</t>
  </si>
  <si>
    <t>M611</t>
  </si>
  <si>
    <t>COMMUNITY DENTAL LOT 1</t>
  </si>
  <si>
    <t>M612</t>
  </si>
  <si>
    <t>COMMUNITY DENTAL LOT 2</t>
  </si>
  <si>
    <t>M616</t>
  </si>
  <si>
    <t>COMMUNITY DENTAL LOT 6</t>
  </si>
  <si>
    <t>M699</t>
  </si>
  <si>
    <t>DENTAL SERVICES INCOME</t>
  </si>
  <si>
    <t>04301</t>
  </si>
  <si>
    <t>Tw: 9002 Pratima Chowdary</t>
  </si>
  <si>
    <t>M706</t>
  </si>
  <si>
    <t>LYMPHOEDEMA</t>
  </si>
  <si>
    <t>M707</t>
  </si>
  <si>
    <t>DIABETES SPECIALIST NURSE</t>
  </si>
  <si>
    <t>M708</t>
  </si>
  <si>
    <t>HARINGEY HEART FAILURE</t>
  </si>
  <si>
    <t>M711</t>
  </si>
  <si>
    <t>PALLIATIVE CARE HARINGEY</t>
  </si>
  <si>
    <t>M712</t>
  </si>
  <si>
    <t>RUTLAND HOUSE SERVICES</t>
  </si>
  <si>
    <t>M803</t>
  </si>
  <si>
    <t>INFORMATION TECHNOLOGY</t>
  </si>
  <si>
    <t>M806</t>
  </si>
  <si>
    <t>ESTATES -CONTRACT MANAGEMENT</t>
  </si>
  <si>
    <t>MA02</t>
  </si>
  <si>
    <t>HARINGEY HEALTH CENTRES</t>
  </si>
  <si>
    <t>MB01</t>
  </si>
  <si>
    <t>FOOT HEALTH</t>
  </si>
  <si>
    <t>MB99</t>
  </si>
  <si>
    <t>FOOT HEALTH INCOME</t>
  </si>
  <si>
    <t>MC03</t>
  </si>
  <si>
    <t>TOPS</t>
  </si>
  <si>
    <t>MC99</t>
  </si>
  <si>
    <t>CONTRACEPTIVE SERVS INCOME</t>
  </si>
  <si>
    <t>MD02</t>
  </si>
  <si>
    <t>BRIDGES REHAB UNIT</t>
  </si>
  <si>
    <t>MD03</t>
  </si>
  <si>
    <t>GREENTREES SERVICE RCHG NMH</t>
  </si>
  <si>
    <t>MD05</t>
  </si>
  <si>
    <t>CAVELL REHAB DRUGS</t>
  </si>
  <si>
    <t>MD06</t>
  </si>
  <si>
    <t>BRIDGES REHAB THERAPIES</t>
  </si>
  <si>
    <t>MD07</t>
  </si>
  <si>
    <t>CAVELL REHAB UNIT ADMIN DA</t>
  </si>
  <si>
    <t>MDNA</t>
  </si>
  <si>
    <t>MDNB</t>
  </si>
  <si>
    <t>MDNE</t>
  </si>
  <si>
    <t>HARINGEY TWILIGHT</t>
  </si>
  <si>
    <t>MDNF</t>
  </si>
  <si>
    <t>HARINGEY WEST</t>
  </si>
  <si>
    <t>MDNJ</t>
  </si>
  <si>
    <t>HARINGEY CENTRAL</t>
  </si>
  <si>
    <t>ME01</t>
  </si>
  <si>
    <t>SELF MANAGEMENT HARINGEY</t>
  </si>
  <si>
    <t>MF01</t>
  </si>
  <si>
    <t>NEUROLOGY REHABILITATION</t>
  </si>
  <si>
    <t>MF02</t>
  </si>
  <si>
    <t>MF04</t>
  </si>
  <si>
    <t>COMMUNITY RESPITATORY TEAM</t>
  </si>
  <si>
    <t>MF05</t>
  </si>
  <si>
    <t>MF06</t>
  </si>
  <si>
    <t>PARKING ASSESSMENT SERVICES</t>
  </si>
  <si>
    <t>MF07</t>
  </si>
  <si>
    <t>MF08</t>
  </si>
  <si>
    <t>LBH REABLEMENT PROJECT</t>
  </si>
  <si>
    <t>MG01</t>
  </si>
  <si>
    <t>LEARNING DISABILITIES COMBINED</t>
  </si>
  <si>
    <t>MK04</t>
  </si>
  <si>
    <t>MK06</t>
  </si>
  <si>
    <t>HOME ENTERAL FEEDING</t>
  </si>
  <si>
    <t>MM01</t>
  </si>
  <si>
    <t>MM03</t>
  </si>
  <si>
    <t>ICAM CIPS</t>
  </si>
  <si>
    <t>MM04</t>
  </si>
  <si>
    <t>ICAM RESERVES</t>
  </si>
  <si>
    <t>MM05</t>
  </si>
  <si>
    <t>CQUIN</t>
  </si>
  <si>
    <t>MM06</t>
  </si>
  <si>
    <t>EIM ICSU MANAGEMENT TEAM</t>
  </si>
  <si>
    <t>MQ02</t>
  </si>
  <si>
    <t>CQC</t>
  </si>
  <si>
    <t>04384</t>
  </si>
  <si>
    <t>MS01</t>
  </si>
  <si>
    <t>SAFEGUARDING ADULTS</t>
  </si>
  <si>
    <t>MT01</t>
  </si>
  <si>
    <t>OCCUPATIONAL HEALTH ICO</t>
  </si>
  <si>
    <t>MT02</t>
  </si>
  <si>
    <t>OCCUPATIONAL HEALTH MHT</t>
  </si>
  <si>
    <t>MT99</t>
  </si>
  <si>
    <t>OCCUPATIONAL HEALTH INCOME</t>
  </si>
  <si>
    <t>MW01</t>
  </si>
  <si>
    <t>WHEELCHAIR SERVICES</t>
  </si>
  <si>
    <t>MW02</t>
  </si>
  <si>
    <t>WHEELCHAIRS - EPIOC</t>
  </si>
  <si>
    <t>MW99</t>
  </si>
  <si>
    <t>WHEELCHAIR SERVICE INCOME</t>
  </si>
  <si>
    <t>MX01</t>
  </si>
  <si>
    <t>LBI BANK STAFF</t>
  </si>
  <si>
    <t>MX03</t>
  </si>
  <si>
    <t>HUMAN RESOURCES UNISON RECHARG</t>
  </si>
  <si>
    <t>MX05</t>
  </si>
  <si>
    <t>HUMAN RESOURCES TRAINING</t>
  </si>
  <si>
    <t>MX08</t>
  </si>
  <si>
    <t>MX11</t>
  </si>
  <si>
    <t>BANK RECHARGES BARNET</t>
  </si>
  <si>
    <t>MX13</t>
  </si>
  <si>
    <t>BANK RECHARGES HARINGEY</t>
  </si>
  <si>
    <t>MX14</t>
  </si>
  <si>
    <t>BANK RECHARGES ENFIELD</t>
  </si>
  <si>
    <t>MX99</t>
  </si>
  <si>
    <t>HUMAN RESOURCES INCOME</t>
  </si>
  <si>
    <t>MY02</t>
  </si>
  <si>
    <t>MZ02</t>
  </si>
  <si>
    <t>SEXUAL HEALTH PROJECTS</t>
  </si>
  <si>
    <t>MZ03</t>
  </si>
  <si>
    <t>MZ04</t>
  </si>
  <si>
    <t>SHOC SERVICE</t>
  </si>
  <si>
    <t>MZ99</t>
  </si>
  <si>
    <t>SEXUAL HEALTH SERVICES INCOME</t>
  </si>
  <si>
    <t>P2AB</t>
  </si>
  <si>
    <t>04417</t>
  </si>
  <si>
    <t>9578 Pratima Chowdary</t>
  </si>
  <si>
    <t>RR158</t>
  </si>
  <si>
    <t>P3AC</t>
  </si>
  <si>
    <t>CORPORATE COMMUNICATION</t>
  </si>
  <si>
    <t>RR159</t>
  </si>
  <si>
    <t>P3AD</t>
  </si>
  <si>
    <t>P5AA</t>
  </si>
  <si>
    <t>HANLEY ROAD</t>
  </si>
  <si>
    <t>P5AC</t>
  </si>
  <si>
    <t>ISIS CRANSTOUN PROJECT</t>
  </si>
  <si>
    <t>P6AB</t>
  </si>
  <si>
    <t>ESTATES - COMMUNITY PAT TRANSP</t>
  </si>
  <si>
    <t>P6AE</t>
  </si>
  <si>
    <t>TRUST HEADQUARTERS -GOSWELL RD</t>
  </si>
  <si>
    <t>PAAB</t>
  </si>
  <si>
    <t>ISL CHILDRENS SUPPORT SERVICES</t>
  </si>
  <si>
    <t>PAAC</t>
  </si>
  <si>
    <t>WCF DIVISIONAL RESERVES</t>
  </si>
  <si>
    <t>04427</t>
  </si>
  <si>
    <t>Tw:Therapy Services - Cap Buil</t>
  </si>
  <si>
    <t>PAAD</t>
  </si>
  <si>
    <t>PBAA</t>
  </si>
  <si>
    <t>AUDIOLOGY NEWBORN SCREENING</t>
  </si>
  <si>
    <t>PBAB</t>
  </si>
  <si>
    <t>PBAC</t>
  </si>
  <si>
    <t>AUDIOLOGY MANAGEMENT</t>
  </si>
  <si>
    <t>PBAD</t>
  </si>
  <si>
    <t>CHILD PROTECTION ISLINGTON</t>
  </si>
  <si>
    <t>PBAE</t>
  </si>
  <si>
    <t>FNP ISLINGTON</t>
  </si>
  <si>
    <t>PBAF</t>
  </si>
  <si>
    <t>PBAG</t>
  </si>
  <si>
    <t>FNP HACKNEY</t>
  </si>
  <si>
    <t>PBAH</t>
  </si>
  <si>
    <t>PBAJ</t>
  </si>
  <si>
    <t>HACKNEY LAC</t>
  </si>
  <si>
    <t>PBAK</t>
  </si>
  <si>
    <t>PBAL</t>
  </si>
  <si>
    <t>HACKNEY SCHOOL NURSING</t>
  </si>
  <si>
    <t>PBAM</t>
  </si>
  <si>
    <t>PBAP</t>
  </si>
  <si>
    <t>LOCALITY MANAGER UNIVERSAL</t>
  </si>
  <si>
    <t>PBAQ</t>
  </si>
  <si>
    <t>PULSE N7</t>
  </si>
  <si>
    <t>PBAR</t>
  </si>
  <si>
    <t>SCHOOL NURSING ISL</t>
  </si>
  <si>
    <t>PBAS</t>
  </si>
  <si>
    <t>SCHOOL HEALTH NORTH</t>
  </si>
  <si>
    <t>PBAT</t>
  </si>
  <si>
    <t>SCHOOL HEALTH SOUTH</t>
  </si>
  <si>
    <t>PBAU</t>
  </si>
  <si>
    <t>PBAV</t>
  </si>
  <si>
    <t>BREASTFEEDING ISL</t>
  </si>
  <si>
    <t>PBAW</t>
  </si>
  <si>
    <t>ISLINGTON HEALTHY START</t>
  </si>
  <si>
    <t>PCAA</t>
  </si>
  <si>
    <t>PAEDS COMMUNITY SPECIALIST NUR</t>
  </si>
  <si>
    <t>PCAB</t>
  </si>
  <si>
    <t>CHILDRENS COMMUNITY NURSING</t>
  </si>
  <si>
    <t>RR900</t>
  </si>
  <si>
    <t>PCAC</t>
  </si>
  <si>
    <t>LOUGH ROAD COMPLEX CARE</t>
  </si>
  <si>
    <t>RR901</t>
  </si>
  <si>
    <t>RR902</t>
  </si>
  <si>
    <t>PCAF</t>
  </si>
  <si>
    <t>PAEDIATRIC PALLIATIVE CARE</t>
  </si>
  <si>
    <t>RR904</t>
  </si>
  <si>
    <t>PCAG</t>
  </si>
  <si>
    <t>CHILDCARE PACKAGES</t>
  </si>
  <si>
    <t>RR905</t>
  </si>
  <si>
    <t>PCAH</t>
  </si>
  <si>
    <t>MAINSTREAM TEAM</t>
  </si>
  <si>
    <t>RR906</t>
  </si>
  <si>
    <t>PCAJ</t>
  </si>
  <si>
    <t>MUSCULO-SKELETAL PHYSIO</t>
  </si>
  <si>
    <t>PCAK</t>
  </si>
  <si>
    <t>ACUTE SLT</t>
  </si>
  <si>
    <t>RR908</t>
  </si>
  <si>
    <t>PCAM</t>
  </si>
  <si>
    <t>ISLINGTON CHILDREN'S CENTRES</t>
  </si>
  <si>
    <t>RR909</t>
  </si>
  <si>
    <t>PCAN</t>
  </si>
  <si>
    <t>EARLY YRS DEVELOPMENT TEAM</t>
  </si>
  <si>
    <t>RR910</t>
  </si>
  <si>
    <t>PCAP</t>
  </si>
  <si>
    <t>CAMDEN CHILDREN'S CENTRES</t>
  </si>
  <si>
    <t>RR911</t>
  </si>
  <si>
    <t>PCAQ</t>
  </si>
  <si>
    <t>RR912</t>
  </si>
  <si>
    <t>PCAR</t>
  </si>
  <si>
    <t>ISLINGTON LEARN DISAB PTNR-SLT</t>
  </si>
  <si>
    <t>PCAT</t>
  </si>
  <si>
    <t>RR914</t>
  </si>
  <si>
    <t>PCAU</t>
  </si>
  <si>
    <t>SLT ADULT MAKATON</t>
  </si>
  <si>
    <t>PCAV</t>
  </si>
  <si>
    <t>DEAF SERVICE SPEECH THERAPY</t>
  </si>
  <si>
    <t>PCAW</t>
  </si>
  <si>
    <t>CAMDEN TARGETTED SPEECH</t>
  </si>
  <si>
    <t>PCAX</t>
  </si>
  <si>
    <t>MICHAEL PALIN CENTRE</t>
  </si>
  <si>
    <t>PCAY</t>
  </si>
  <si>
    <t>ISLINGTON TARGETTED SPEECH</t>
  </si>
  <si>
    <t>PCAZ</t>
  </si>
  <si>
    <t>CAMDEN CHILD DEVELOP. TEAM</t>
  </si>
  <si>
    <t>SA201</t>
  </si>
  <si>
    <t>PCBA</t>
  </si>
  <si>
    <t>CAMDEN SPECIALIST SPEECH</t>
  </si>
  <si>
    <t>SA601</t>
  </si>
  <si>
    <t>SG101</t>
  </si>
  <si>
    <t>PCBE</t>
  </si>
  <si>
    <t>SG201</t>
  </si>
  <si>
    <t>PCBF</t>
  </si>
  <si>
    <t>CAMDEN EARLY YEARS</t>
  </si>
  <si>
    <t>SG202</t>
  </si>
  <si>
    <t>PCBG</t>
  </si>
  <si>
    <t>SPEECH THERAPY HEADQUARTERS</t>
  </si>
  <si>
    <t>SG203</t>
  </si>
  <si>
    <t>PCBH</t>
  </si>
  <si>
    <t>HACKNEY MANAGEMENT</t>
  </si>
  <si>
    <t>SG204</t>
  </si>
  <si>
    <t>SG205</t>
  </si>
  <si>
    <t>SG501</t>
  </si>
  <si>
    <t>PDAA</t>
  </si>
  <si>
    <t>SOCIAL COMMUNICATION TEAM</t>
  </si>
  <si>
    <t>PDAC</t>
  </si>
  <si>
    <t>PDAD</t>
  </si>
  <si>
    <t>PDAE</t>
  </si>
  <si>
    <t>SPECIAL SCHOOLS - BRIDGE</t>
  </si>
  <si>
    <t>PDNC</t>
  </si>
  <si>
    <t>ISLINGTON CENTRAL</t>
  </si>
  <si>
    <t>PDND</t>
  </si>
  <si>
    <t>WF201</t>
  </si>
  <si>
    <t>PDNE</t>
  </si>
  <si>
    <t>ISLINGTON NORTH</t>
  </si>
  <si>
    <t>PDNF</t>
  </si>
  <si>
    <t>PDNG</t>
  </si>
  <si>
    <t>PDNH</t>
  </si>
  <si>
    <t>ISLINGTON TWILIGHT/OVERNIGHT</t>
  </si>
  <si>
    <t>PDNI</t>
  </si>
  <si>
    <t>PDNL</t>
  </si>
  <si>
    <t>DN DRESSINGS</t>
  </si>
  <si>
    <t>PEAA</t>
  </si>
  <si>
    <t>04499</t>
  </si>
  <si>
    <t>Tw: Daniel Martin Cap Build</t>
  </si>
  <si>
    <t>PEAB</t>
  </si>
  <si>
    <t>ACUTE PAED MH LIAISON TEAM</t>
  </si>
  <si>
    <t>PEAC</t>
  </si>
  <si>
    <t>SIMMONS HOUSE</t>
  </si>
  <si>
    <t>PEAD</t>
  </si>
  <si>
    <t>YOUNG ABUSERS PROJECT</t>
  </si>
  <si>
    <t>04502</t>
  </si>
  <si>
    <t>Tw: 9701 M Campbell</t>
  </si>
  <si>
    <t>PEAE</t>
  </si>
  <si>
    <t>WHITTINGTON PSYCHOTHERAPY SLA</t>
  </si>
  <si>
    <t>PEAG</t>
  </si>
  <si>
    <t>ISLINGTON LAC</t>
  </si>
  <si>
    <t>PEAJ</t>
  </si>
  <si>
    <t>CAMHS OUTREACH SERVICE</t>
  </si>
  <si>
    <t>PEAK</t>
  </si>
  <si>
    <t>CHILD IAPT</t>
  </si>
  <si>
    <t>PEAL</t>
  </si>
  <si>
    <t>COMMUNITY CAMHS</t>
  </si>
  <si>
    <t>PEAM</t>
  </si>
  <si>
    <t>CAMHS INCOME</t>
  </si>
  <si>
    <t>PEAN</t>
  </si>
  <si>
    <t>FAMILY ASSESSMENT SERVICE</t>
  </si>
  <si>
    <t>PFAB</t>
  </si>
  <si>
    <t>ISLINGTON COMMUNITYPAEDIATRICS</t>
  </si>
  <si>
    <t>PGAF</t>
  </si>
  <si>
    <t>ADMINISTRATIVE REFERRAL TEAM</t>
  </si>
  <si>
    <t>PJAM</t>
  </si>
  <si>
    <t>PJAN</t>
  </si>
  <si>
    <t>PJAP</t>
  </si>
  <si>
    <t>PJAR</t>
  </si>
  <si>
    <t>COMMUNITY FACILITIES</t>
  </si>
  <si>
    <t>PJAY</t>
  </si>
  <si>
    <t>REDFORD WAY</t>
  </si>
  <si>
    <t>PJAZ</t>
  </si>
  <si>
    <t>SIMMONS HOUSE - SOFT FM</t>
  </si>
  <si>
    <t>04538</t>
  </si>
  <si>
    <t>Tw: Paramjit Jeetley Cap Build</t>
  </si>
  <si>
    <t>PJE3</t>
  </si>
  <si>
    <t>ESTATES - BELSIZE PRACTICE</t>
  </si>
  <si>
    <t>PJE4</t>
  </si>
  <si>
    <t>ESTATES - CRWONDALE HC</t>
  </si>
  <si>
    <t>PJE5</t>
  </si>
  <si>
    <t>ESTATES - HUNTER STREET</t>
  </si>
  <si>
    <t>PJE6</t>
  </si>
  <si>
    <t>ESTATES - KENTISH TOWN</t>
  </si>
  <si>
    <t>PJEA</t>
  </si>
  <si>
    <t>ESTATES-PINE ST MICHAEL PALIN</t>
  </si>
  <si>
    <t>PJEB</t>
  </si>
  <si>
    <t>ESTATES-BINGFIELD HC</t>
  </si>
  <si>
    <t>PJEC</t>
  </si>
  <si>
    <t>ESTATES-CAMDEN PARTNERSHIP</t>
  </si>
  <si>
    <t>PJED</t>
  </si>
  <si>
    <t>ESTATES-CITY ROAD HC</t>
  </si>
  <si>
    <t>PJEE</t>
  </si>
  <si>
    <t>ESTATES-FINSBURY HC</t>
  </si>
  <si>
    <t>PJEF</t>
  </si>
  <si>
    <t>ESTATES-GOODINGE HC</t>
  </si>
  <si>
    <t>04551</t>
  </si>
  <si>
    <t>Tw: Theme 1</t>
  </si>
  <si>
    <t>PJEG</t>
  </si>
  <si>
    <t>ESTATES-HANLEY ROAD HC</t>
  </si>
  <si>
    <t>PJEH</t>
  </si>
  <si>
    <t>ESTATES-HIGHBURY GRANGE HC</t>
  </si>
  <si>
    <t>04553</t>
  </si>
  <si>
    <t>Tw: Theme 3</t>
  </si>
  <si>
    <t>04554</t>
  </si>
  <si>
    <t>Tw: Theme 4</t>
  </si>
  <si>
    <t>PJEK</t>
  </si>
  <si>
    <t>ESTATES-HOLLOWAY HC HORNSEY ST</t>
  </si>
  <si>
    <t>PJEL</t>
  </si>
  <si>
    <t>ESTATES-HORNSEY RISE HC</t>
  </si>
  <si>
    <t>PJEM</t>
  </si>
  <si>
    <t>ESTATES-ISLINGTON OUTLOOK</t>
  </si>
  <si>
    <t>PJEP</t>
  </si>
  <si>
    <t>ESTATES-NORTHERN HC</t>
  </si>
  <si>
    <t>PJEQ</t>
  </si>
  <si>
    <t>ESTATES-PULSE N7</t>
  </si>
  <si>
    <t>PJER</t>
  </si>
  <si>
    <t>ESTATES-RIVER PLACE HC</t>
  </si>
  <si>
    <t>PJES</t>
  </si>
  <si>
    <t>ESTATES-SIMMONS HOUSE</t>
  </si>
  <si>
    <t>PJET</t>
  </si>
  <si>
    <t>OTHER PROPERTIES</t>
  </si>
  <si>
    <t>PJEU</t>
  </si>
  <si>
    <t>ESTATES - EVERGREEN</t>
  </si>
  <si>
    <t>PJEV</t>
  </si>
  <si>
    <t>ESTATES - TORRINGTON</t>
  </si>
  <si>
    <t>04566</t>
  </si>
  <si>
    <t>Tw: 9782 Pratima Chowdary</t>
  </si>
  <si>
    <t>PJEX</t>
  </si>
  <si>
    <t>04568</t>
  </si>
  <si>
    <t>Tw: Riaz Asaria Cap Build</t>
  </si>
  <si>
    <t>PJEZ</t>
  </si>
  <si>
    <t>ESTATES - CHURCH ROAD</t>
  </si>
  <si>
    <t>PJZX</t>
  </si>
  <si>
    <t>PHOTOCOPYING - ZEROX</t>
  </si>
  <si>
    <t>PKAA</t>
  </si>
  <si>
    <t>BOWEL AND BLADDER SERVICES</t>
  </si>
  <si>
    <t>PKAB</t>
  </si>
  <si>
    <t>INCONTINENCE PADS ISLINGTON</t>
  </si>
  <si>
    <t>PKAD</t>
  </si>
  <si>
    <t>ISLINGTON HEALTH CENTRES</t>
  </si>
  <si>
    <t>04578</t>
  </si>
  <si>
    <t>Tw: Daniel Gale Cap Build</t>
  </si>
  <si>
    <t>PLAB</t>
  </si>
  <si>
    <t>COMMUNITY DIETETICS-ISLINGTON</t>
  </si>
  <si>
    <t>PLAF</t>
  </si>
  <si>
    <t>DIETETICS OBESITY SERVICE</t>
  </si>
  <si>
    <t>PLAG</t>
  </si>
  <si>
    <t>MHT - COMMUNITY DIETETICS</t>
  </si>
  <si>
    <t>PMAA</t>
  </si>
  <si>
    <t>PNAA</t>
  </si>
  <si>
    <t>REACH TEAM</t>
  </si>
  <si>
    <t>04584</t>
  </si>
  <si>
    <t>Tw: Swapna Mandal Cap Build</t>
  </si>
  <si>
    <t>PNAB</t>
  </si>
  <si>
    <t>INTEGRATED COMM EQUIP SERVICES</t>
  </si>
  <si>
    <t>PNAC</t>
  </si>
  <si>
    <t>PPAB</t>
  </si>
  <si>
    <t>TISSUE VIABILITY</t>
  </si>
  <si>
    <t>04589</t>
  </si>
  <si>
    <t>Tw: Suranjith Seneviratne Cap</t>
  </si>
  <si>
    <t>PRAC</t>
  </si>
  <si>
    <t>ISLINGTON DIABETES NURSE</t>
  </si>
  <si>
    <t>04592</t>
  </si>
  <si>
    <t>Tw: Massimo Pinzani Cap Build</t>
  </si>
  <si>
    <t>PRAF</t>
  </si>
  <si>
    <t>COPE PROGRAMME</t>
  </si>
  <si>
    <t>PRAG</t>
  </si>
  <si>
    <t>BETTER CARE - ICAT</t>
  </si>
  <si>
    <t>PRAI</t>
  </si>
  <si>
    <t>ISLINGTON HEART FAILURE</t>
  </si>
  <si>
    <t>PRAJ</t>
  </si>
  <si>
    <t>SICKLE CELL AND THALASSAEMIA</t>
  </si>
  <si>
    <t>PRAM</t>
  </si>
  <si>
    <t>PRAT</t>
  </si>
  <si>
    <t>BETTER CARE - INC</t>
  </si>
  <si>
    <t>PRAV</t>
  </si>
  <si>
    <t>HACKNEY SMOKING CESSATION</t>
  </si>
  <si>
    <t>PRAW</t>
  </si>
  <si>
    <t>CARE HOME NURSING</t>
  </si>
  <si>
    <t>PRAX</t>
  </si>
  <si>
    <t>ISLINGTON RESPIRATORY TEAM</t>
  </si>
  <si>
    <t>PSAA</t>
  </si>
  <si>
    <t>COMMUNITY PODIATRY ISLINGTON</t>
  </si>
  <si>
    <t>PTAA</t>
  </si>
  <si>
    <t>CAMDEN &amp; ISLINGTON PUBLIC HEAL</t>
  </si>
  <si>
    <t>PTAB</t>
  </si>
  <si>
    <t>ORAL SURGERY</t>
  </si>
  <si>
    <t>PTAC</t>
  </si>
  <si>
    <t>OOH DENTAL SERVICES</t>
  </si>
  <si>
    <t>04623</t>
  </si>
  <si>
    <t>Tw: 10004 Daniel Martin</t>
  </si>
  <si>
    <t>04624</t>
  </si>
  <si>
    <t>Tw: Marc Lipman Cap Build</t>
  </si>
  <si>
    <t>RDAD</t>
  </si>
  <si>
    <t>CLINICAL TRIALS MEDICINE</t>
  </si>
  <si>
    <t>RDAG</t>
  </si>
  <si>
    <t>RDBA</t>
  </si>
  <si>
    <t>04669</t>
  </si>
  <si>
    <t>Tw: Clare Melikian Cap Build</t>
  </si>
  <si>
    <t>04693</t>
  </si>
  <si>
    <t>9994-Brian Davidson</t>
  </si>
  <si>
    <t>04707</t>
  </si>
  <si>
    <t>11453 Dido Green(Vr4rehab):Tw</t>
  </si>
  <si>
    <t>04748</t>
  </si>
  <si>
    <t>11454 Kate Walters Pd-Care:Tw</t>
  </si>
  <si>
    <t>08017</t>
  </si>
  <si>
    <t>Tw:Screen Based Simulation</t>
  </si>
  <si>
    <t>08019</t>
  </si>
  <si>
    <t>Tw:Team Based Simulation</t>
  </si>
  <si>
    <t>11010</t>
  </si>
  <si>
    <t>Rf:Gastroenterology</t>
  </si>
  <si>
    <t>11012</t>
  </si>
  <si>
    <t>Rf:Amyloidosis</t>
  </si>
  <si>
    <t>11013</t>
  </si>
  <si>
    <t>11014</t>
  </si>
  <si>
    <t>Rf:Cardiology</t>
  </si>
  <si>
    <t>11015</t>
  </si>
  <si>
    <t>Rf:Thoracic Medicine</t>
  </si>
  <si>
    <t>11016</t>
  </si>
  <si>
    <t>Rf:Endo/Meta/Diabetes</t>
  </si>
  <si>
    <t>11017</t>
  </si>
  <si>
    <t>Rf:Neuro-Endocrine Tumours</t>
  </si>
  <si>
    <t>11023</t>
  </si>
  <si>
    <t>Rf:Rheumatology</t>
  </si>
  <si>
    <t>11024</t>
  </si>
  <si>
    <t>Rf:Dermatology</t>
  </si>
  <si>
    <t>11025</t>
  </si>
  <si>
    <t>Rf:Immunology</t>
  </si>
  <si>
    <t>11026</t>
  </si>
  <si>
    <t>Rf:Geriatrics</t>
  </si>
  <si>
    <t>11028</t>
  </si>
  <si>
    <t>Rf:Acute Medicine</t>
  </si>
  <si>
    <t>11029</t>
  </si>
  <si>
    <t>Rf:Pulmonary Hypertension</t>
  </si>
  <si>
    <t>11030</t>
  </si>
  <si>
    <t>Rf:Catheter Lab(S)</t>
  </si>
  <si>
    <t>11032</t>
  </si>
  <si>
    <t>Rf:Tb Service</t>
  </si>
  <si>
    <t>11034</t>
  </si>
  <si>
    <t>Rf: 8 East</t>
  </si>
  <si>
    <t>11036</t>
  </si>
  <si>
    <t>Rf:North Ldn Comm. Dermatology</t>
  </si>
  <si>
    <t>11052</t>
  </si>
  <si>
    <t>Rf:Anticoagulation</t>
  </si>
  <si>
    <t>11058</t>
  </si>
  <si>
    <t>Rf:Haemophilia</t>
  </si>
  <si>
    <t>11249</t>
  </si>
  <si>
    <t>Rf:Comm. Cardiology (Brent)</t>
  </si>
  <si>
    <t>11250</t>
  </si>
  <si>
    <t>Rf:Diagnostic Cardiology</t>
  </si>
  <si>
    <t>11251</t>
  </si>
  <si>
    <t>Crm Research And Education</t>
  </si>
  <si>
    <t>11272</t>
  </si>
  <si>
    <t>Rf:Diabetic Team</t>
  </si>
  <si>
    <t>11304</t>
  </si>
  <si>
    <t>Rf:8 North</t>
  </si>
  <si>
    <t>11306</t>
  </si>
  <si>
    <t>Rf:10 West</t>
  </si>
  <si>
    <t>11310</t>
  </si>
  <si>
    <t>Rf:Endoscopy</t>
  </si>
  <si>
    <t>11311</t>
  </si>
  <si>
    <t>Rf: Gastro Admin</t>
  </si>
  <si>
    <t>11316</t>
  </si>
  <si>
    <t>Rf:8 West - Medicine</t>
  </si>
  <si>
    <t>11317</t>
  </si>
  <si>
    <t>Rf:2 North - Pitu</t>
  </si>
  <si>
    <t>11320</t>
  </si>
  <si>
    <t>11370</t>
  </si>
  <si>
    <t>Rf:Disn Project</t>
  </si>
  <si>
    <t>11379</t>
  </si>
  <si>
    <t>Rf:Treat</t>
  </si>
  <si>
    <t>11383</t>
  </si>
  <si>
    <t>11389</t>
  </si>
  <si>
    <t>Rf: 10 North</t>
  </si>
  <si>
    <t>11457</t>
  </si>
  <si>
    <t>Rf:Radiological Physics</t>
  </si>
  <si>
    <t>11472</t>
  </si>
  <si>
    <t>11478</t>
  </si>
  <si>
    <t>11479</t>
  </si>
  <si>
    <t>Rf: Urgent Care Centre</t>
  </si>
  <si>
    <t>11486</t>
  </si>
  <si>
    <t>Rf: Resuscitation Team (Parrt)</t>
  </si>
  <si>
    <t>11502</t>
  </si>
  <si>
    <t>Rf:Ian Charleson Centre (Hiv)</t>
  </si>
  <si>
    <t>11516</t>
  </si>
  <si>
    <t>11517</t>
  </si>
  <si>
    <t>Rf:Vascular Access Serv.Opat</t>
  </si>
  <si>
    <t>11518</t>
  </si>
  <si>
    <t>Rf:Infectious Diseases</t>
  </si>
  <si>
    <t>11519</t>
  </si>
  <si>
    <t>Rf:Hsidu</t>
  </si>
  <si>
    <t>11522</t>
  </si>
  <si>
    <t>Rf:The Institute</t>
  </si>
  <si>
    <t>11532</t>
  </si>
  <si>
    <t>Rf:Marlborough Clinic (Gum)</t>
  </si>
  <si>
    <t>11538</t>
  </si>
  <si>
    <t>Rf:Chronic Fatigue</t>
  </si>
  <si>
    <t>11604</t>
  </si>
  <si>
    <t>Rf: Outpatients Nursing</t>
  </si>
  <si>
    <t>11616</t>
  </si>
  <si>
    <t>Tw:Outpatient Appt Centre</t>
  </si>
  <si>
    <t>11618</t>
  </si>
  <si>
    <t>Rf:Outpatient Front Of House</t>
  </si>
  <si>
    <t>11624</t>
  </si>
  <si>
    <t>Rf:Outpatients Health Records</t>
  </si>
  <si>
    <t>11626</t>
  </si>
  <si>
    <t>Rf: Ts Orthotics</t>
  </si>
  <si>
    <t>11653</t>
  </si>
  <si>
    <t>Tw: Divisional Governance Uc</t>
  </si>
  <si>
    <t>21495</t>
  </si>
  <si>
    <t>Rf:General Surgery</t>
  </si>
  <si>
    <t>21500</t>
  </si>
  <si>
    <t>Rf:Colorectal Surgery</t>
  </si>
  <si>
    <t>21502</t>
  </si>
  <si>
    <t>Rf:Vascular Surgery</t>
  </si>
  <si>
    <t>21503</t>
  </si>
  <si>
    <t>Rf:9 West A</t>
  </si>
  <si>
    <t>21504</t>
  </si>
  <si>
    <t>Rf:Orthopaedics</t>
  </si>
  <si>
    <t>21507</t>
  </si>
  <si>
    <t>Rf:Plastic Surgery</t>
  </si>
  <si>
    <t>21509</t>
  </si>
  <si>
    <t>Rf:Urology</t>
  </si>
  <si>
    <t>21510</t>
  </si>
  <si>
    <t>Rf:Breast Surgery</t>
  </si>
  <si>
    <t>21514</t>
  </si>
  <si>
    <t>Rf: Vascular Surgery Nursing</t>
  </si>
  <si>
    <t>21519</t>
  </si>
  <si>
    <t>Rf:5 East B Urology</t>
  </si>
  <si>
    <t>21520</t>
  </si>
  <si>
    <t>21522</t>
  </si>
  <si>
    <t>Rf:Mount Vernon</t>
  </si>
  <si>
    <t>21600</t>
  </si>
  <si>
    <t>Rf:7 East A - Ortho</t>
  </si>
  <si>
    <t>21604</t>
  </si>
  <si>
    <t>Rf:7 West - Surgery</t>
  </si>
  <si>
    <t>21605</t>
  </si>
  <si>
    <t>Rf:7 East B - Ortho</t>
  </si>
  <si>
    <t>21607</t>
  </si>
  <si>
    <t>Rf:Vascular Lab</t>
  </si>
  <si>
    <t>21608</t>
  </si>
  <si>
    <t>Rf:5 North A Ward</t>
  </si>
  <si>
    <t>21613</t>
  </si>
  <si>
    <t>Rf:Clinic 4</t>
  </si>
  <si>
    <t>21615</t>
  </si>
  <si>
    <t>Rf:7 North</t>
  </si>
  <si>
    <t>21617</t>
  </si>
  <si>
    <t>Rf: General Surgery Nursing</t>
  </si>
  <si>
    <t>21618</t>
  </si>
  <si>
    <t>Rf:Louise Ryan Unit</t>
  </si>
  <si>
    <t>21623</t>
  </si>
  <si>
    <t>Rf:Pre Assessment Unit</t>
  </si>
  <si>
    <t>21624</t>
  </si>
  <si>
    <t>Rf:Day Surgery</t>
  </si>
  <si>
    <t>21625</t>
  </si>
  <si>
    <t>Rf:Anaesthesia</t>
  </si>
  <si>
    <t>21626</t>
  </si>
  <si>
    <t>Rf:Pain Management</t>
  </si>
  <si>
    <t>21627</t>
  </si>
  <si>
    <t>Camden Pain Service:Rf</t>
  </si>
  <si>
    <t>21628</t>
  </si>
  <si>
    <t>Rf:Itu - Medical/Technical</t>
  </si>
  <si>
    <t>21629</t>
  </si>
  <si>
    <t>Rf:Central Sch. Of Anaesthesia</t>
  </si>
  <si>
    <t>21630</t>
  </si>
  <si>
    <t>Rf Itu Admin</t>
  </si>
  <si>
    <t>21631</t>
  </si>
  <si>
    <t>Rf:Anaes/Theatre Staff</t>
  </si>
  <si>
    <t>21632</t>
  </si>
  <si>
    <t>Rf:Recovery Staff</t>
  </si>
  <si>
    <t>21633</t>
  </si>
  <si>
    <t>Rf:Theatres - Admin</t>
  </si>
  <si>
    <t>21635</t>
  </si>
  <si>
    <t>Rf:Theatres Portering</t>
  </si>
  <si>
    <t>21638</t>
  </si>
  <si>
    <t>Rf:Theatres</t>
  </si>
  <si>
    <t>21639</t>
  </si>
  <si>
    <t>Rf:Sterile Services Department</t>
  </si>
  <si>
    <t>21641</t>
  </si>
  <si>
    <t>Rf:Implants</t>
  </si>
  <si>
    <t>21644</t>
  </si>
  <si>
    <t>Rf:Itu 3/4</t>
  </si>
  <si>
    <t>21646</t>
  </si>
  <si>
    <t>Rf:Nenc Critical Care Network</t>
  </si>
  <si>
    <t>21653</t>
  </si>
  <si>
    <t>Eh:Edgware Day Surgery</t>
  </si>
  <si>
    <t>21654</t>
  </si>
  <si>
    <t>Eh:Edgware Admissions</t>
  </si>
  <si>
    <t>21700</t>
  </si>
  <si>
    <t>Rf:Nephrology</t>
  </si>
  <si>
    <t>21701</t>
  </si>
  <si>
    <t>Rf:Renal Dialysis</t>
  </si>
  <si>
    <t>21705</t>
  </si>
  <si>
    <t>Rf:Renal Transplantation</t>
  </si>
  <si>
    <t>21711</t>
  </si>
  <si>
    <t>Rf:Renal Administration</t>
  </si>
  <si>
    <t>21715</t>
  </si>
  <si>
    <t>Rf:Renal Nursing - Central</t>
  </si>
  <si>
    <t>21721</t>
  </si>
  <si>
    <t>Rf:Low Clearance Clinic</t>
  </si>
  <si>
    <t>21725</t>
  </si>
  <si>
    <t>Rf:Capd</t>
  </si>
  <si>
    <t>21730</t>
  </si>
  <si>
    <t>Rf:Home Haemodialysis</t>
  </si>
  <si>
    <t>21731</t>
  </si>
  <si>
    <t>21732</t>
  </si>
  <si>
    <t>21733</t>
  </si>
  <si>
    <t>21734</t>
  </si>
  <si>
    <t>Rf:10s-B Acute Dialysis Team</t>
  </si>
  <si>
    <t>21736</t>
  </si>
  <si>
    <t>Sp:Mary Rankin Ward</t>
  </si>
  <si>
    <t>21738</t>
  </si>
  <si>
    <t>Sp:Supported Care Unit</t>
  </si>
  <si>
    <t>21745</t>
  </si>
  <si>
    <t>Rf:Renal Technicians</t>
  </si>
  <si>
    <t>21754</t>
  </si>
  <si>
    <t>Th:Tottenham Kcc-Dialysis</t>
  </si>
  <si>
    <t>21755</t>
  </si>
  <si>
    <t>Bh:Barnet Satellite</t>
  </si>
  <si>
    <t>21756</t>
  </si>
  <si>
    <t>Th:Tottenham Kcc-Clinics</t>
  </si>
  <si>
    <t>21757</t>
  </si>
  <si>
    <t>Eh:Edgware Kidney Care Centre</t>
  </si>
  <si>
    <t>21761</t>
  </si>
  <si>
    <t>Rf:Hpb / Liver Transplant</t>
  </si>
  <si>
    <t>21762</t>
  </si>
  <si>
    <t>Rf:Liver Transplants-Other</t>
  </si>
  <si>
    <t>21763</t>
  </si>
  <si>
    <t>Rf:Liver Transplant</t>
  </si>
  <si>
    <t>21764</t>
  </si>
  <si>
    <t>Rf:9 North</t>
  </si>
  <si>
    <t>21765</t>
  </si>
  <si>
    <t>Rf:Hepatology</t>
  </si>
  <si>
    <t>21766</t>
  </si>
  <si>
    <t>Hep C/Ond</t>
  </si>
  <si>
    <t>21770</t>
  </si>
  <si>
    <t>Tw:General Management</t>
  </si>
  <si>
    <t>21775</t>
  </si>
  <si>
    <t>Rf:Neurology</t>
  </si>
  <si>
    <t>21777</t>
  </si>
  <si>
    <t>Rf:Stroke Medical</t>
  </si>
  <si>
    <t>21785</t>
  </si>
  <si>
    <t>Rf:Clin.Neurophysiology</t>
  </si>
  <si>
    <t>21790</t>
  </si>
  <si>
    <t>Rf: 6 South</t>
  </si>
  <si>
    <t>21791</t>
  </si>
  <si>
    <t>Rf:Neurosciences Specialists</t>
  </si>
  <si>
    <t>21811</t>
  </si>
  <si>
    <t>Rf:Neuro Rehab Centre</t>
  </si>
  <si>
    <t>21854</t>
  </si>
  <si>
    <t>Rf: Liver Admin</t>
  </si>
  <si>
    <t>21885</t>
  </si>
  <si>
    <t>Rf:Central Admissions Team</t>
  </si>
  <si>
    <t>21900</t>
  </si>
  <si>
    <t>Rf: 100k Genome Project</t>
  </si>
  <si>
    <t>21950</t>
  </si>
  <si>
    <t>Tw:Gen.Mgt (Surgery)</t>
  </si>
  <si>
    <t>23000</t>
  </si>
  <si>
    <t>Rf:6 East</t>
  </si>
  <si>
    <t>23010</t>
  </si>
  <si>
    <t>RF:AAU</t>
  </si>
  <si>
    <t>23020</t>
  </si>
  <si>
    <t>Aau - Medical:Rf</t>
  </si>
  <si>
    <t>23030</t>
  </si>
  <si>
    <t>Aau- Admin:Rf</t>
  </si>
  <si>
    <t>32002</t>
  </si>
  <si>
    <t>Rf:Maternity - Hospital</t>
  </si>
  <si>
    <t>32004</t>
  </si>
  <si>
    <t>Rf:Gynaecology - Hospital</t>
  </si>
  <si>
    <t>32006</t>
  </si>
  <si>
    <t>Rf:Paediatrics - Scbu / Nicu</t>
  </si>
  <si>
    <t>32007</t>
  </si>
  <si>
    <t>Rf: Paeds Acute Therapies</t>
  </si>
  <si>
    <t>32008</t>
  </si>
  <si>
    <t>Rf:Paediatrics - Hospital</t>
  </si>
  <si>
    <t>32010</t>
  </si>
  <si>
    <t>Rf:Paediatrics Administration</t>
  </si>
  <si>
    <t>32024</t>
  </si>
  <si>
    <t>Rf:Camden Communit Paediatrics</t>
  </si>
  <si>
    <t>32025</t>
  </si>
  <si>
    <t>Camden Community Paeds Ot:Rf</t>
  </si>
  <si>
    <t>32026</t>
  </si>
  <si>
    <t>Camden Comm Paeds Physio:Rf</t>
  </si>
  <si>
    <t>32027</t>
  </si>
  <si>
    <t>Camden Comm Paeds Nursing:Rf</t>
  </si>
  <si>
    <t>32028</t>
  </si>
  <si>
    <t>Camden Comm Paeds Medical:Rf</t>
  </si>
  <si>
    <t>32032</t>
  </si>
  <si>
    <t>32040</t>
  </si>
  <si>
    <t>Rf:6 North</t>
  </si>
  <si>
    <t>32042</t>
  </si>
  <si>
    <t>Rf:6 West B</t>
  </si>
  <si>
    <t>32050</t>
  </si>
  <si>
    <t>Rf:Paedriatrics - Camhs</t>
  </si>
  <si>
    <t>32062</t>
  </si>
  <si>
    <t>Rf:5 South</t>
  </si>
  <si>
    <t>32063</t>
  </si>
  <si>
    <t>Rf:Maternity - Labour Ward</t>
  </si>
  <si>
    <t>32067</t>
  </si>
  <si>
    <t>32070</t>
  </si>
  <si>
    <t>Rf:Maternity - Community</t>
  </si>
  <si>
    <t>32095</t>
  </si>
  <si>
    <t>Rf:5 East A</t>
  </si>
  <si>
    <t>32097</t>
  </si>
  <si>
    <t>RF: COLPOSCOPY/GOPD</t>
  </si>
  <si>
    <t>32098</t>
  </si>
  <si>
    <t>Rf: Student Midwives</t>
  </si>
  <si>
    <t>45014</t>
  </si>
  <si>
    <t>Rf:Medical Oncology</t>
  </si>
  <si>
    <t>45016</t>
  </si>
  <si>
    <t>Rf:Clin. Haematology</t>
  </si>
  <si>
    <t>45018</t>
  </si>
  <si>
    <t>Rf:Bmt Medical</t>
  </si>
  <si>
    <t>45020</t>
  </si>
  <si>
    <t>Rf:Palliative Medicine</t>
  </si>
  <si>
    <t>45022</t>
  </si>
  <si>
    <t>Rf:Radiology</t>
  </si>
  <si>
    <t>45023</t>
  </si>
  <si>
    <t>Sonographers:Rf</t>
  </si>
  <si>
    <t>45024</t>
  </si>
  <si>
    <t>Rf:Nuclear Medicine</t>
  </si>
  <si>
    <t>45100</t>
  </si>
  <si>
    <t>Rf:Cellular Lab (Ccgtt)</t>
  </si>
  <si>
    <t>45102</t>
  </si>
  <si>
    <t>Rf:11 South</t>
  </si>
  <si>
    <t>45104</t>
  </si>
  <si>
    <t>Rf:Lysosomal Storage Disorders</t>
  </si>
  <si>
    <t>45106</t>
  </si>
  <si>
    <t>Rf:11 East</t>
  </si>
  <si>
    <t>45108</t>
  </si>
  <si>
    <t>Rf:2 North A</t>
  </si>
  <si>
    <t>45110</t>
  </si>
  <si>
    <t>Rf:Radiotherapy</t>
  </si>
  <si>
    <t>45111</t>
  </si>
  <si>
    <t>Rf:Radiotherapy Physics</t>
  </si>
  <si>
    <t>45112</t>
  </si>
  <si>
    <t>Rf:Mdt Co-Ordinators</t>
  </si>
  <si>
    <t>45174</t>
  </si>
  <si>
    <t>Rf:Medical Physics</t>
  </si>
  <si>
    <t>45184</t>
  </si>
  <si>
    <t>Rf:Lung Function</t>
  </si>
  <si>
    <t>45194</t>
  </si>
  <si>
    <t>Rf:General Pathology</t>
  </si>
  <si>
    <t>45195</t>
  </si>
  <si>
    <t>Rf:Nmuh Pathology</t>
  </si>
  <si>
    <t>45196</t>
  </si>
  <si>
    <t>Rf:Phlebotomy</t>
  </si>
  <si>
    <t>45200</t>
  </si>
  <si>
    <t>Rf:Virology</t>
  </si>
  <si>
    <t>45202</t>
  </si>
  <si>
    <t>Rf:Cytogenetics</t>
  </si>
  <si>
    <t>45204</t>
  </si>
  <si>
    <t>Rf:Haematology Labs</t>
  </si>
  <si>
    <t>45206</t>
  </si>
  <si>
    <t>Rf:Molecular Haematology</t>
  </si>
  <si>
    <t>45212</t>
  </si>
  <si>
    <t>Rf:Microbiology</t>
  </si>
  <si>
    <t>45216</t>
  </si>
  <si>
    <t>Rf:Cellular Pathology - Lab</t>
  </si>
  <si>
    <t>45220</t>
  </si>
  <si>
    <t>45226</t>
  </si>
  <si>
    <t>Rf:Clinical Biochemistry</t>
  </si>
  <si>
    <t>45240</t>
  </si>
  <si>
    <t>Rh:Pharmacy Outpatient</t>
  </si>
  <si>
    <t>45250</t>
  </si>
  <si>
    <t>Rf:Pharmacy - Patients Serv.S</t>
  </si>
  <si>
    <t>45252</t>
  </si>
  <si>
    <t>Rf:Pharmacy - Procurement</t>
  </si>
  <si>
    <t>45253</t>
  </si>
  <si>
    <t>Pharmacy Homecare</t>
  </si>
  <si>
    <t>45254</t>
  </si>
  <si>
    <t>Rf:Pharmacy-Production</t>
  </si>
  <si>
    <t>45256</t>
  </si>
  <si>
    <t>Rf:Pharmacy - Quality Control</t>
  </si>
  <si>
    <t>45258</t>
  </si>
  <si>
    <t>Rf:Pharmacy Wholesale</t>
  </si>
  <si>
    <t>45260</t>
  </si>
  <si>
    <t>Rf:Lloyds Pharmacy Initiative</t>
  </si>
  <si>
    <t>45280</t>
  </si>
  <si>
    <t>Rf:Psychology Services</t>
  </si>
  <si>
    <t>45284</t>
  </si>
  <si>
    <t>Rf:Dietetics Non-Pay</t>
  </si>
  <si>
    <t>45286</t>
  </si>
  <si>
    <t>Rf:Podiatry</t>
  </si>
  <si>
    <t>45290</t>
  </si>
  <si>
    <t>Rf:Physiotherapy Non-Pay</t>
  </si>
  <si>
    <t>45294</t>
  </si>
  <si>
    <t>45300</t>
  </si>
  <si>
    <t>Rf:Speech Therapy Non-Pay</t>
  </si>
  <si>
    <t>45302</t>
  </si>
  <si>
    <t>Rf: Ts - Msk Op</t>
  </si>
  <si>
    <t>45303</t>
  </si>
  <si>
    <t>Rf: Ts - Pelvic Health</t>
  </si>
  <si>
    <t>45304</t>
  </si>
  <si>
    <t>Rf: Ts - Hsep Rapid Resp</t>
  </si>
  <si>
    <t>45305</t>
  </si>
  <si>
    <t>Rf: Ts Complex Med Surg</t>
  </si>
  <si>
    <t>45306</t>
  </si>
  <si>
    <t>Rf: Ts Oncology Mchh</t>
  </si>
  <si>
    <t>45307</t>
  </si>
  <si>
    <t>Rf: Ts Neurosciences</t>
  </si>
  <si>
    <t>45308</t>
  </si>
  <si>
    <t>Rf: Ts Renal</t>
  </si>
  <si>
    <t>45309</t>
  </si>
  <si>
    <t>45310</t>
  </si>
  <si>
    <t>45311</t>
  </si>
  <si>
    <t>Rf: Therapy Services Admin</t>
  </si>
  <si>
    <t>45313</t>
  </si>
  <si>
    <t>Rf: Ts Cross Site Leadership</t>
  </si>
  <si>
    <t>45314</t>
  </si>
  <si>
    <t>Rf: Ts Pain Management</t>
  </si>
  <si>
    <t>45340</t>
  </si>
  <si>
    <t>Rf:Medical Secretaries</t>
  </si>
  <si>
    <t>52440</t>
  </si>
  <si>
    <t>Rf:Ent Admin</t>
  </si>
  <si>
    <t>52590</t>
  </si>
  <si>
    <t>Rf:Audiology Rf</t>
  </si>
  <si>
    <t>52697</t>
  </si>
  <si>
    <t>Eh:Outpatients Edgware</t>
  </si>
  <si>
    <t>52699</t>
  </si>
  <si>
    <t>Eh:Outpatients Admin Edgware</t>
  </si>
  <si>
    <t>52703</t>
  </si>
  <si>
    <t>Rf:Ophthalmology-Admin</t>
  </si>
  <si>
    <t>52800</t>
  </si>
  <si>
    <t>Rf:Ophthalmology-Medical</t>
  </si>
  <si>
    <t>52805</t>
  </si>
  <si>
    <t>Rf:Ophthalmic Nurses</t>
  </si>
  <si>
    <t>52810</t>
  </si>
  <si>
    <t>Rf: Edgware Ophthalmology</t>
  </si>
  <si>
    <t>52815</t>
  </si>
  <si>
    <t>Rf:Orthoptic/Optometry Serv.S</t>
  </si>
  <si>
    <t>52820</t>
  </si>
  <si>
    <t>Sp:St Pancras Ophthalmology</t>
  </si>
  <si>
    <t>52825</t>
  </si>
  <si>
    <t>Rf:Whittington Ophthalmology</t>
  </si>
  <si>
    <t>53010</t>
  </si>
  <si>
    <t>Rf: Rf General Surgery Admin</t>
  </si>
  <si>
    <t>53020</t>
  </si>
  <si>
    <t>Rf: Rf Vascular Surgery Admin</t>
  </si>
  <si>
    <t>53120</t>
  </si>
  <si>
    <t>61000</t>
  </si>
  <si>
    <t>Bh: Hospital Management Unit</t>
  </si>
  <si>
    <t>61001</t>
  </si>
  <si>
    <t>Quality Governance:Bh</t>
  </si>
  <si>
    <t>61002</t>
  </si>
  <si>
    <t>Patient Experience:Bh</t>
  </si>
  <si>
    <t>61010</t>
  </si>
  <si>
    <t>61011</t>
  </si>
  <si>
    <t>M&amp;Uc Ward Clerk:Bh</t>
  </si>
  <si>
    <t>61020</t>
  </si>
  <si>
    <t>Bh: Sas Management</t>
  </si>
  <si>
    <t>61030</t>
  </si>
  <si>
    <t>61100</t>
  </si>
  <si>
    <t>Bh:Walnut Ward</t>
  </si>
  <si>
    <t>61101</t>
  </si>
  <si>
    <t>Bh:Olive Ward</t>
  </si>
  <si>
    <t>61102</t>
  </si>
  <si>
    <t>Cardio Clinical Office</t>
  </si>
  <si>
    <t>61103</t>
  </si>
  <si>
    <t>Bh:Larch Ward</t>
  </si>
  <si>
    <t>61104</t>
  </si>
  <si>
    <t>Bh:Mulberry Ward</t>
  </si>
  <si>
    <t>61105</t>
  </si>
  <si>
    <t>Bh:Spruce  Ward</t>
  </si>
  <si>
    <t>61106</t>
  </si>
  <si>
    <t>Bh:Rowan Ward</t>
  </si>
  <si>
    <t>61107</t>
  </si>
  <si>
    <t>Bh:Juniper Ward</t>
  </si>
  <si>
    <t>61108</t>
  </si>
  <si>
    <t>Bh: Mssu</t>
  </si>
  <si>
    <t>61110</t>
  </si>
  <si>
    <t>Bh:Coronary Care Unit</t>
  </si>
  <si>
    <t>61111</t>
  </si>
  <si>
    <t>Bh:Gum Clinic</t>
  </si>
  <si>
    <t>61112</t>
  </si>
  <si>
    <t>Bh:Cardiac Rehab</t>
  </si>
  <si>
    <t>61115</t>
  </si>
  <si>
    <t>Bh:Respiratory Med. - Barnet</t>
  </si>
  <si>
    <t>61116</t>
  </si>
  <si>
    <t>Bh:Diabetes - Barnet</t>
  </si>
  <si>
    <t>61117</t>
  </si>
  <si>
    <t>Bh:Rheumatology - Barnet</t>
  </si>
  <si>
    <t>61118</t>
  </si>
  <si>
    <t>Bh:Dermatology - Barnet</t>
  </si>
  <si>
    <t>61119</t>
  </si>
  <si>
    <t>Bh:Neurology - Barnet</t>
  </si>
  <si>
    <t>61120</t>
  </si>
  <si>
    <t>Bh:Cardiology - Barnet</t>
  </si>
  <si>
    <t>61121</t>
  </si>
  <si>
    <t>Bh:Med. For The Elderly - Bar</t>
  </si>
  <si>
    <t>61122</t>
  </si>
  <si>
    <t>Bh:General Medicine - Barnet</t>
  </si>
  <si>
    <t>61123</t>
  </si>
  <si>
    <t>Bh:Haematology Barnet</t>
  </si>
  <si>
    <t>61126</t>
  </si>
  <si>
    <t>Bh:Rapid Acc' Chest Pain Clin.</t>
  </si>
  <si>
    <t>61127</t>
  </si>
  <si>
    <t>Bh:Directorate  Mgmtteam</t>
  </si>
  <si>
    <t>61133</t>
  </si>
  <si>
    <t>Bh:Gastro - Barnet</t>
  </si>
  <si>
    <t>61134</t>
  </si>
  <si>
    <t>Bh:Barnet Ecg Dept</t>
  </si>
  <si>
    <t>61137</t>
  </si>
  <si>
    <t>Bh:Cardiology Research</t>
  </si>
  <si>
    <t>61138</t>
  </si>
  <si>
    <t>Bh:Advanced Life Support</t>
  </si>
  <si>
    <t>61140</t>
  </si>
  <si>
    <t>Bh: Aau</t>
  </si>
  <si>
    <t>61141</t>
  </si>
  <si>
    <t>Bh:Emergency Med. Management</t>
  </si>
  <si>
    <t>61142</t>
  </si>
  <si>
    <t>61143</t>
  </si>
  <si>
    <t>Bh:Barnet Ucc</t>
  </si>
  <si>
    <t>61144</t>
  </si>
  <si>
    <t>61145</t>
  </si>
  <si>
    <t>61146</t>
  </si>
  <si>
    <t>Bh:Barnet Site Management</t>
  </si>
  <si>
    <t>61147</t>
  </si>
  <si>
    <t>Bh: Complex Discharge Team</t>
  </si>
  <si>
    <t>61148</t>
  </si>
  <si>
    <t>Bh:Catherisation Lab</t>
  </si>
  <si>
    <t>61151</t>
  </si>
  <si>
    <t>Bh:Nephrology - Barnet</t>
  </si>
  <si>
    <t>61152</t>
  </si>
  <si>
    <t>Bh:Palm Ward</t>
  </si>
  <si>
    <t>61153</t>
  </si>
  <si>
    <t>Bh:Anti-Coagulant Service</t>
  </si>
  <si>
    <t>61157</t>
  </si>
  <si>
    <t>Bh:Acute Medicine Med Staff</t>
  </si>
  <si>
    <t>61164</t>
  </si>
  <si>
    <t>Bh:Treat</t>
  </si>
  <si>
    <t>61165</t>
  </si>
  <si>
    <t>Bh:Fracture Liaison Service</t>
  </si>
  <si>
    <t>61166</t>
  </si>
  <si>
    <t>Bh:Pace</t>
  </si>
  <si>
    <t>61167</t>
  </si>
  <si>
    <t>Bh:Ambulatory Care</t>
  </si>
  <si>
    <t>61169</t>
  </si>
  <si>
    <t>Bh:Discharge Lounge Barnet</t>
  </si>
  <si>
    <t>61171</t>
  </si>
  <si>
    <t>Bh:Stroke Medical</t>
  </si>
  <si>
    <t>61200</t>
  </si>
  <si>
    <t>Bh:Breast Surgery</t>
  </si>
  <si>
    <t>61201</t>
  </si>
  <si>
    <t>Bh:Orthopaedics Barnet</t>
  </si>
  <si>
    <t>61202</t>
  </si>
  <si>
    <t>Bh:Plastic Surgery</t>
  </si>
  <si>
    <t>61203</t>
  </si>
  <si>
    <t>Bh:General Surgery</t>
  </si>
  <si>
    <t>61204</t>
  </si>
  <si>
    <t>Bh:Urology Barnet</t>
  </si>
  <si>
    <t>61205</t>
  </si>
  <si>
    <t>Bh:Vascular Surgery</t>
  </si>
  <si>
    <t>61206</t>
  </si>
  <si>
    <t>Bh:Anaesthetics Barnet</t>
  </si>
  <si>
    <t>61208</t>
  </si>
  <si>
    <t>61209</t>
  </si>
  <si>
    <t>Bh:Fern Unit (Old Aspen)</t>
  </si>
  <si>
    <t>61210</t>
  </si>
  <si>
    <t>Bh:Beech Ward</t>
  </si>
  <si>
    <t>61211</t>
  </si>
  <si>
    <t>Bh:Cedar Ward</t>
  </si>
  <si>
    <t>61212</t>
  </si>
  <si>
    <t>Bh:Damson Ward</t>
  </si>
  <si>
    <t>61213</t>
  </si>
  <si>
    <t>Bh:Medical Day Treatment Unit</t>
  </si>
  <si>
    <t>61214</t>
  </si>
  <si>
    <t>Bh: Cdu</t>
  </si>
  <si>
    <t>61215</t>
  </si>
  <si>
    <t>Bh:Urology Clinic</t>
  </si>
  <si>
    <t>61216</t>
  </si>
  <si>
    <t>Bh: Bh General Surgery Admin</t>
  </si>
  <si>
    <t>61217</t>
  </si>
  <si>
    <t>Bh: Ent Nursing</t>
  </si>
  <si>
    <t>61218</t>
  </si>
  <si>
    <t>Bh:Day Surgery Barnet</t>
  </si>
  <si>
    <t>61219</t>
  </si>
  <si>
    <t>Bh:Main Theatres Barnet</t>
  </si>
  <si>
    <t>61220</t>
  </si>
  <si>
    <t>Bh:I.T.U. Barnet</t>
  </si>
  <si>
    <t>61221</t>
  </si>
  <si>
    <t>Bh:Parrt</t>
  </si>
  <si>
    <t>61224</t>
  </si>
  <si>
    <t>Bh:Pain Services</t>
  </si>
  <si>
    <t>61226</t>
  </si>
  <si>
    <t>Bh:Sterile Services</t>
  </si>
  <si>
    <t>61227</t>
  </si>
  <si>
    <t>61234</t>
  </si>
  <si>
    <t>Bh:18 Weeks Winter Pressure</t>
  </si>
  <si>
    <t>61236</t>
  </si>
  <si>
    <t>Bh:Barnet Endoscopy</t>
  </si>
  <si>
    <t>61245</t>
  </si>
  <si>
    <t>Bh:Theatres Admin</t>
  </si>
  <si>
    <t>61247</t>
  </si>
  <si>
    <t>Bh:Theatres Recovery</t>
  </si>
  <si>
    <t>61249</t>
  </si>
  <si>
    <t>Bh:Anaes Theatre Staff</t>
  </si>
  <si>
    <t>61252</t>
  </si>
  <si>
    <t>Bh: Ophthalmology</t>
  </si>
  <si>
    <t>61266</t>
  </si>
  <si>
    <t>Bh:Tissue Viability</t>
  </si>
  <si>
    <t>61300</t>
  </si>
  <si>
    <t>Bh:Neonatal Care Unit</t>
  </si>
  <si>
    <t>61301</t>
  </si>
  <si>
    <t>Bh:Pau</t>
  </si>
  <si>
    <t>61302</t>
  </si>
  <si>
    <t>Bh:Galaxy Ward</t>
  </si>
  <si>
    <t>61303</t>
  </si>
  <si>
    <t>Bh:Homecare</t>
  </si>
  <si>
    <t>61304</t>
  </si>
  <si>
    <t>Bh:Paeds Admin Barnet</t>
  </si>
  <si>
    <t>61305</t>
  </si>
  <si>
    <t>Bh: Paediatric Audiology</t>
  </si>
  <si>
    <t>61307</t>
  </si>
  <si>
    <t>Bh:Paediatric Opd - Bgh</t>
  </si>
  <si>
    <t>61308</t>
  </si>
  <si>
    <t>Bh:Paediatric Eneuresis</t>
  </si>
  <si>
    <t>61309</t>
  </si>
  <si>
    <t>Eh:Barnet Communit Paediatrics</t>
  </si>
  <si>
    <t>61310</t>
  </si>
  <si>
    <t>Bh:Paediatric Med Staff Bgh</t>
  </si>
  <si>
    <t>61311</t>
  </si>
  <si>
    <t>Gynaecology Admin:Bh</t>
  </si>
  <si>
    <t>61312</t>
  </si>
  <si>
    <t>Bh:Delivery Suite</t>
  </si>
  <si>
    <t>61314</t>
  </si>
  <si>
    <t>Eh:Birth Unit - Edgware</t>
  </si>
  <si>
    <t>61315</t>
  </si>
  <si>
    <t>Bh:Well Women Clinic</t>
  </si>
  <si>
    <t>61316</t>
  </si>
  <si>
    <t>61317</t>
  </si>
  <si>
    <t>61318</t>
  </si>
  <si>
    <t>Bh:Maternity Pathway Rech Cost</t>
  </si>
  <si>
    <t>61320</t>
  </si>
  <si>
    <t>Bh:Integrated Comm. Midwives</t>
  </si>
  <si>
    <t>61322</t>
  </si>
  <si>
    <t>Bh:Women Med Staff</t>
  </si>
  <si>
    <t>61324</t>
  </si>
  <si>
    <t>Tw:Dir Mgmt Womens</t>
  </si>
  <si>
    <t>61325</t>
  </si>
  <si>
    <t>Bh:Barnet Birth Centre</t>
  </si>
  <si>
    <t>61327</t>
  </si>
  <si>
    <t>Bh:Gynae Outpatients Barnet</t>
  </si>
  <si>
    <t>61329</t>
  </si>
  <si>
    <t>Bh:Victoria Ward</t>
  </si>
  <si>
    <t>61331</t>
  </si>
  <si>
    <t>61332</t>
  </si>
  <si>
    <t>Bh:Gynaecology Extra Clinics</t>
  </si>
  <si>
    <t>61333</t>
  </si>
  <si>
    <t>Bh:Epu Bgh</t>
  </si>
  <si>
    <t>61335</t>
  </si>
  <si>
    <t>Bh:Childrens Safeguarding Team</t>
  </si>
  <si>
    <t>61337</t>
  </si>
  <si>
    <t>Bh:Willow Ward</t>
  </si>
  <si>
    <t>61338</t>
  </si>
  <si>
    <t>61340</t>
  </si>
  <si>
    <t>Bh:Paediatric Oncology</t>
  </si>
  <si>
    <t>61341</t>
  </si>
  <si>
    <t>Bh:Paediatric Diabetes</t>
  </si>
  <si>
    <t>61400</t>
  </si>
  <si>
    <t>Bh:Oncology</t>
  </si>
  <si>
    <t>61402</t>
  </si>
  <si>
    <t>Bcf Mdt-Co-Ordinators.</t>
  </si>
  <si>
    <t>61405</t>
  </si>
  <si>
    <t>Bh:Cancer Services</t>
  </si>
  <si>
    <t>61406</t>
  </si>
  <si>
    <t>Bh:General Pathology Barnet</t>
  </si>
  <si>
    <t>61407</t>
  </si>
  <si>
    <t>Bh:Chem Path</t>
  </si>
  <si>
    <t>61408</t>
  </si>
  <si>
    <t>Bh:Immunology</t>
  </si>
  <si>
    <t>61410</t>
  </si>
  <si>
    <t>61411</t>
  </si>
  <si>
    <t>Bh:Haem</t>
  </si>
  <si>
    <t>61412</t>
  </si>
  <si>
    <t>Bh:Blood Tran</t>
  </si>
  <si>
    <t>61413</t>
  </si>
  <si>
    <t>Bh:Micro</t>
  </si>
  <si>
    <t>61414</t>
  </si>
  <si>
    <t>Bh:Pathology Dir Mgmt</t>
  </si>
  <si>
    <t>61415</t>
  </si>
  <si>
    <t>Bh:Radiology</t>
  </si>
  <si>
    <t>61416</t>
  </si>
  <si>
    <t>Bh:Pharmacy</t>
  </si>
  <si>
    <t>61417</t>
  </si>
  <si>
    <t>Bh:Drugs Manufacturing</t>
  </si>
  <si>
    <t>61418</t>
  </si>
  <si>
    <t>Bh:Qual Control</t>
  </si>
  <si>
    <t>61419</t>
  </si>
  <si>
    <t>Bh:Breast Screen</t>
  </si>
  <si>
    <t>61420</t>
  </si>
  <si>
    <t>Bh: Breast Screening Admin Hub</t>
  </si>
  <si>
    <t>61421</t>
  </si>
  <si>
    <t>Celbss Breast Screening:bh</t>
  </si>
  <si>
    <t>61422</t>
  </si>
  <si>
    <t>Sonographers:Bh</t>
  </si>
  <si>
    <t>61423</t>
  </si>
  <si>
    <t>Bh: Therapy Services Admin</t>
  </si>
  <si>
    <t>61424</t>
  </si>
  <si>
    <t>Bh: Therapy Winter Pressures</t>
  </si>
  <si>
    <t>61425</t>
  </si>
  <si>
    <t>Bh:Phlebotomy - Barnet</t>
  </si>
  <si>
    <t>61426</t>
  </si>
  <si>
    <t>Eh:Edgware Pharmacy</t>
  </si>
  <si>
    <t>61427</t>
  </si>
  <si>
    <t>61429</t>
  </si>
  <si>
    <t>Bh:Physio Non-Pay</t>
  </si>
  <si>
    <t>61430</t>
  </si>
  <si>
    <t>Bh:Occ Therapy Non-Pay</t>
  </si>
  <si>
    <t>61432</t>
  </si>
  <si>
    <t>Bcf: Podiatry</t>
  </si>
  <si>
    <t>61435</t>
  </si>
  <si>
    <t>Bh:Outpatients Nursing</t>
  </si>
  <si>
    <t>61438</t>
  </si>
  <si>
    <t>Bh: Ts Cross Site Mgnt</t>
  </si>
  <si>
    <t>61439</t>
  </si>
  <si>
    <t>Bh: Ts Pelvic Health</t>
  </si>
  <si>
    <t>61440</t>
  </si>
  <si>
    <t>Bh:Palliative Medicine</t>
  </si>
  <si>
    <t>61441</t>
  </si>
  <si>
    <t>Bh:Pathology Managed Lab Serv.</t>
  </si>
  <si>
    <t>61442</t>
  </si>
  <si>
    <t>Bh: Ts Medical/Hsep</t>
  </si>
  <si>
    <t>61443</t>
  </si>
  <si>
    <t>Bh: Ts Resp/Surg</t>
  </si>
  <si>
    <t>61444</t>
  </si>
  <si>
    <t>Bh: Ts Neurology</t>
  </si>
  <si>
    <t>61445</t>
  </si>
  <si>
    <t>61446</t>
  </si>
  <si>
    <t>Bh: Ts Rapid Response</t>
  </si>
  <si>
    <t>61447</t>
  </si>
  <si>
    <t>Bh: Ts Paediatrics</t>
  </si>
  <si>
    <t>61448</t>
  </si>
  <si>
    <t>Bh: Ts Msk Opd</t>
  </si>
  <si>
    <t>61450</t>
  </si>
  <si>
    <t>Bh:Nuclear Medicine Barnet</t>
  </si>
  <si>
    <t>61500</t>
  </si>
  <si>
    <t>Bh: Opat</t>
  </si>
  <si>
    <t>61502</t>
  </si>
  <si>
    <t>Bh:Bgh Car Parking</t>
  </si>
  <si>
    <t>61503</t>
  </si>
  <si>
    <t>Bh:Bgh Energy</t>
  </si>
  <si>
    <t>61505</t>
  </si>
  <si>
    <t>Bh:Bgh Linen</t>
  </si>
  <si>
    <t>61508</t>
  </si>
  <si>
    <t>Bh:Bgh Uniform Business Rates</t>
  </si>
  <si>
    <t>61509</t>
  </si>
  <si>
    <t>Bh:Operations Dir Admin</t>
  </si>
  <si>
    <t>61512</t>
  </si>
  <si>
    <t>Bh:Ebme Wellhouse</t>
  </si>
  <si>
    <t>61513</t>
  </si>
  <si>
    <t>Bh:Pfi Project</t>
  </si>
  <si>
    <t>61604</t>
  </si>
  <si>
    <t>Bh:Ps - Reception</t>
  </si>
  <si>
    <t>61606</t>
  </si>
  <si>
    <t>Bh:Co - Womens And Childrens</t>
  </si>
  <si>
    <t>61609</t>
  </si>
  <si>
    <t>Bh:Co - Medicine</t>
  </si>
  <si>
    <t>61610</t>
  </si>
  <si>
    <t>Bh:Mr - Health Records</t>
  </si>
  <si>
    <t>61615</t>
  </si>
  <si>
    <t>Ch: Ps-Reception</t>
  </si>
  <si>
    <t>61700</t>
  </si>
  <si>
    <t>Tw:Postgrad Medical Education</t>
  </si>
  <si>
    <t>61701</t>
  </si>
  <si>
    <t>Tw: Library Services</t>
  </si>
  <si>
    <t>61702</t>
  </si>
  <si>
    <t>Tw: Undergrad Med Educ Barnet</t>
  </si>
  <si>
    <t>61706</t>
  </si>
  <si>
    <t>Tw:Pgc-Income Generation</t>
  </si>
  <si>
    <t>61812</t>
  </si>
  <si>
    <t>Bh:League Of Friends Recharge</t>
  </si>
  <si>
    <t>62001</t>
  </si>
  <si>
    <t>62010</t>
  </si>
  <si>
    <t>Ch: Chase Farm Management</t>
  </si>
  <si>
    <t>62020</t>
  </si>
  <si>
    <t>62100</t>
  </si>
  <si>
    <t>Ch:Dermatology - Chase</t>
  </si>
  <si>
    <t>62101</t>
  </si>
  <si>
    <t>Ch:Clinical Haematology</t>
  </si>
  <si>
    <t>62102</t>
  </si>
  <si>
    <t>Ch:Neurology - Chase</t>
  </si>
  <si>
    <t>62103</t>
  </si>
  <si>
    <t>Ch:Gastro - Chase</t>
  </si>
  <si>
    <t>62104</t>
  </si>
  <si>
    <t>Ch:Rheumatology - Chase</t>
  </si>
  <si>
    <t>62106</t>
  </si>
  <si>
    <t>Ch:Cardiology - Chase</t>
  </si>
  <si>
    <t>62111</t>
  </si>
  <si>
    <t>Haem Onc Day Unit:Ch</t>
  </si>
  <si>
    <t>62113</t>
  </si>
  <si>
    <t>Ch:Enfield Comm. Dermatology</t>
  </si>
  <si>
    <t>62119</t>
  </si>
  <si>
    <t>Ch:Med. For The Elderly - Cfh</t>
  </si>
  <si>
    <t>62127</t>
  </si>
  <si>
    <t>Ch:Respiratory Med. - Chase</t>
  </si>
  <si>
    <t>62131</t>
  </si>
  <si>
    <t>Ch:Diabetes Centre - Chase</t>
  </si>
  <si>
    <t>62134</t>
  </si>
  <si>
    <t>Ch:E.C.G Department - Chase</t>
  </si>
  <si>
    <t>62142</t>
  </si>
  <si>
    <t>Ch:Urgent Care Service Cfh</t>
  </si>
  <si>
    <t>62144</t>
  </si>
  <si>
    <t>Ch:Opau</t>
  </si>
  <si>
    <t>62201</t>
  </si>
  <si>
    <t>Ch:General Surgery Chase</t>
  </si>
  <si>
    <t>62202</t>
  </si>
  <si>
    <t>Ch:Urology Chase</t>
  </si>
  <si>
    <t>62203</t>
  </si>
  <si>
    <t>Ch:Orthopaedics Chase</t>
  </si>
  <si>
    <t>62204</t>
  </si>
  <si>
    <t>62205</t>
  </si>
  <si>
    <t>Ch:Anaesthetics Chase</t>
  </si>
  <si>
    <t>62206</t>
  </si>
  <si>
    <t>Ch:Omf Medical</t>
  </si>
  <si>
    <t>62207</t>
  </si>
  <si>
    <t>Ch:Wellington Ward</t>
  </si>
  <si>
    <t>62220</t>
  </si>
  <si>
    <t>Ch:Stoma Unit</t>
  </si>
  <si>
    <t>62221</t>
  </si>
  <si>
    <t>Ch:Breast Unit</t>
  </si>
  <si>
    <t>62222</t>
  </si>
  <si>
    <t>Ch: Audiology Bcf</t>
  </si>
  <si>
    <t>62224</t>
  </si>
  <si>
    <t>Ch:Main Theatres Chase</t>
  </si>
  <si>
    <t>62225</t>
  </si>
  <si>
    <t>Ch:Theatres Recovery</t>
  </si>
  <si>
    <t>62226</t>
  </si>
  <si>
    <t>Ch:Anaes Theatre Staff</t>
  </si>
  <si>
    <t>62227</t>
  </si>
  <si>
    <t>Ch: Ophthalmology</t>
  </si>
  <si>
    <t>62228</t>
  </si>
  <si>
    <t>Bcf: Orthotics</t>
  </si>
  <si>
    <t>62234</t>
  </si>
  <si>
    <t>Ch:Orthodontics</t>
  </si>
  <si>
    <t>62236</t>
  </si>
  <si>
    <t>Ch: Endoscopy</t>
  </si>
  <si>
    <t>62240</t>
  </si>
  <si>
    <t>Ch:Preadmission Ass'Ment Clin.</t>
  </si>
  <si>
    <t>62243</t>
  </si>
  <si>
    <t>Tw:Rtt Outsourcing Bcf</t>
  </si>
  <si>
    <t>62246</t>
  </si>
  <si>
    <t>Tw:Rtt Team Bcf</t>
  </si>
  <si>
    <t>62266</t>
  </si>
  <si>
    <t>62276</t>
  </si>
  <si>
    <t>Ch:Omf Nursing</t>
  </si>
  <si>
    <t>62309</t>
  </si>
  <si>
    <t>Ch:Ante-Natal Clinic/Op</t>
  </si>
  <si>
    <t>62316</t>
  </si>
  <si>
    <t>Ch:Enfield Communi Paediatrics</t>
  </si>
  <si>
    <t>62321</t>
  </si>
  <si>
    <t>Ch:Midwifery Administration</t>
  </si>
  <si>
    <t>62322</t>
  </si>
  <si>
    <t>Ch:Midwifery School</t>
  </si>
  <si>
    <t>62325</t>
  </si>
  <si>
    <t>Ch:Gynaecology Pmg Admin</t>
  </si>
  <si>
    <t>62401</t>
  </si>
  <si>
    <t>Ch:Medical - Radiology</t>
  </si>
  <si>
    <t>62402</t>
  </si>
  <si>
    <t>Ch:Outpatients Nursing</t>
  </si>
  <si>
    <t>62405</t>
  </si>
  <si>
    <t>Ch:Oncology</t>
  </si>
  <si>
    <t>62406</t>
  </si>
  <si>
    <t>Ch:General Pathology Chase</t>
  </si>
  <si>
    <t>62407</t>
  </si>
  <si>
    <t>Endoscopy Medical:Ch</t>
  </si>
  <si>
    <t>62410</t>
  </si>
  <si>
    <t>Ch:Cellular Pathology</t>
  </si>
  <si>
    <t>62412</t>
  </si>
  <si>
    <t>Ch:Blood Transfusion Service</t>
  </si>
  <si>
    <t>62415</t>
  </si>
  <si>
    <t>Ch:Pharmacy Department</t>
  </si>
  <si>
    <t>62417</t>
  </si>
  <si>
    <t>Ch:Physiotherapy - General</t>
  </si>
  <si>
    <t>62419</t>
  </si>
  <si>
    <t>Ch: Ts Elective Ortho</t>
  </si>
  <si>
    <t>62420</t>
  </si>
  <si>
    <t>Ch:Radiography</t>
  </si>
  <si>
    <t>62422</t>
  </si>
  <si>
    <t>Ch:Chase Pharmacy Dept Slas</t>
  </si>
  <si>
    <t>62423</t>
  </si>
  <si>
    <t>Ch: Ts Msk Opd (Incl Pb)</t>
  </si>
  <si>
    <t>62436</t>
  </si>
  <si>
    <t>Ch:Decontamination Unit</t>
  </si>
  <si>
    <t>62437</t>
  </si>
  <si>
    <t>TW: Decontamination Service - Chalkmill Drive</t>
  </si>
  <si>
    <t>62440</t>
  </si>
  <si>
    <t>Ch:Ent Admin Bcf</t>
  </si>
  <si>
    <t>62444</t>
  </si>
  <si>
    <t>Ch:Pharmacy Outpatient</t>
  </si>
  <si>
    <t>62501</t>
  </si>
  <si>
    <t>Ch:Catering Tender</t>
  </si>
  <si>
    <t>62505</t>
  </si>
  <si>
    <t>62506</t>
  </si>
  <si>
    <t>Ch:Security Services</t>
  </si>
  <si>
    <t>62508</t>
  </si>
  <si>
    <t>Ch:Cf Transport</t>
  </si>
  <si>
    <t>62509</t>
  </si>
  <si>
    <t>Ch:Estates Maintenance</t>
  </si>
  <si>
    <t>62511</t>
  </si>
  <si>
    <t>Ch:Laundry Contract</t>
  </si>
  <si>
    <t>62512</t>
  </si>
  <si>
    <t>Ch:E.B.M.E.</t>
  </si>
  <si>
    <t>62513</t>
  </si>
  <si>
    <t>Ch:Waste Disposal</t>
  </si>
  <si>
    <t>62515</t>
  </si>
  <si>
    <t>62516</t>
  </si>
  <si>
    <t>62517</t>
  </si>
  <si>
    <t>Ch:Business Rates</t>
  </si>
  <si>
    <t>62521</t>
  </si>
  <si>
    <t>Ch:Cfh Estates Admin</t>
  </si>
  <si>
    <t>62522</t>
  </si>
  <si>
    <t>Ch:Car Park Management</t>
  </si>
  <si>
    <t>62800</t>
  </si>
  <si>
    <t>Ch: Ophthamo'Gy North Mid Aqp</t>
  </si>
  <si>
    <t>Tw:Emergency Planning</t>
  </si>
  <si>
    <t>63000</t>
  </si>
  <si>
    <t>Rf:Rfh Facilities Management</t>
  </si>
  <si>
    <t>63001</t>
  </si>
  <si>
    <t>Rf:Patient Environment Manager</t>
  </si>
  <si>
    <t>63002</t>
  </si>
  <si>
    <t>Rf:Rfh Support Services</t>
  </si>
  <si>
    <t>63010</t>
  </si>
  <si>
    <t>Rf:Front Of House</t>
  </si>
  <si>
    <t>63015</t>
  </si>
  <si>
    <t>Rf:Rfh Domestic</t>
  </si>
  <si>
    <t>63016</t>
  </si>
  <si>
    <t>Rf:Deep Cleaning</t>
  </si>
  <si>
    <t>63030</t>
  </si>
  <si>
    <t>Rf:Rfh Security</t>
  </si>
  <si>
    <t>63035</t>
  </si>
  <si>
    <t>Tw:Rfh Telephones</t>
  </si>
  <si>
    <t>63040</t>
  </si>
  <si>
    <t>Rf:Rfh Portering</t>
  </si>
  <si>
    <t>63042</t>
  </si>
  <si>
    <t>Rf:Rfh Post Room</t>
  </si>
  <si>
    <t>63045</t>
  </si>
  <si>
    <t>Rf:Rfh Transport</t>
  </si>
  <si>
    <t>63055</t>
  </si>
  <si>
    <t>Rf:Rfh Fire Service</t>
  </si>
  <si>
    <t>63060</t>
  </si>
  <si>
    <t>Rf:Rfh Facilities Contract</t>
  </si>
  <si>
    <t>63065</t>
  </si>
  <si>
    <t>Rf:Waste Management</t>
  </si>
  <si>
    <t>63080</t>
  </si>
  <si>
    <t>Rf:Rfh Food Serv.S - Patients</t>
  </si>
  <si>
    <t>63082</t>
  </si>
  <si>
    <t>Ih Catering Patients:Rf</t>
  </si>
  <si>
    <t>63083</t>
  </si>
  <si>
    <t>Ih Catering Restaurant:Rf</t>
  </si>
  <si>
    <t>63090</t>
  </si>
  <si>
    <t>Rf: Warp It ? Trading Account</t>
  </si>
  <si>
    <t>63110</t>
  </si>
  <si>
    <t>Rf:Pp Manager</t>
  </si>
  <si>
    <t>63111</t>
  </si>
  <si>
    <t>Rf: Pp Patient Administration</t>
  </si>
  <si>
    <t>63112</t>
  </si>
  <si>
    <t>Rf:Pp Business Management</t>
  </si>
  <si>
    <t>63113</t>
  </si>
  <si>
    <t>Rf:Pp Hotel Services</t>
  </si>
  <si>
    <t>63114</t>
  </si>
  <si>
    <t>63115</t>
  </si>
  <si>
    <t>Rf:Lyndhurst Rooms</t>
  </si>
  <si>
    <t>63116</t>
  </si>
  <si>
    <t>Therapy Services Ppu:Rf</t>
  </si>
  <si>
    <t>63117</t>
  </si>
  <si>
    <t>Rf: Pp Travel Clinic</t>
  </si>
  <si>
    <t>63120</t>
  </si>
  <si>
    <t>Rf:12 West</t>
  </si>
  <si>
    <t>63125</t>
  </si>
  <si>
    <t>Rf:12 South</t>
  </si>
  <si>
    <t>63126</t>
  </si>
  <si>
    <t>Rf:Pp Renal Unit</t>
  </si>
  <si>
    <t>63130</t>
  </si>
  <si>
    <t>Rf:Pp.Income In-Patients</t>
  </si>
  <si>
    <t>63131</t>
  </si>
  <si>
    <t>Rf: Ppu Specials</t>
  </si>
  <si>
    <t>63150</t>
  </si>
  <si>
    <t>Rf:12 East B</t>
  </si>
  <si>
    <t>63151</t>
  </si>
  <si>
    <t>Rf: 12 East B Day Care Unit</t>
  </si>
  <si>
    <t>63155</t>
  </si>
  <si>
    <t>Tw:Overseas Visitors</t>
  </si>
  <si>
    <t>63160</t>
  </si>
  <si>
    <t>Rf:Clinical Support</t>
  </si>
  <si>
    <t>63166</t>
  </si>
  <si>
    <t>Hw:Hadley Wood Outpatients</t>
  </si>
  <si>
    <t>63167</t>
  </si>
  <si>
    <t>Hw:Hadley Wood Day Surgery</t>
  </si>
  <si>
    <t>63168</t>
  </si>
  <si>
    <t>Hw:Hadley Wood Radiology</t>
  </si>
  <si>
    <t>63170</t>
  </si>
  <si>
    <t>Hw:Hadley Wood Income</t>
  </si>
  <si>
    <t>63173</t>
  </si>
  <si>
    <t>Hw: Building Services</t>
  </si>
  <si>
    <t>63174</t>
  </si>
  <si>
    <t>Hw: Business Services</t>
  </si>
  <si>
    <t>63185</t>
  </si>
  <si>
    <t>Rf:Chemotherapy Team</t>
  </si>
  <si>
    <t>63216</t>
  </si>
  <si>
    <t>Rf:Qm Facilities</t>
  </si>
  <si>
    <t>63601</t>
  </si>
  <si>
    <t>Tw: Barnet Nursery</t>
  </si>
  <si>
    <t>63605</t>
  </si>
  <si>
    <t>63609</t>
  </si>
  <si>
    <t>Tw:E - Rostering</t>
  </si>
  <si>
    <t>63610</t>
  </si>
  <si>
    <t>63617</t>
  </si>
  <si>
    <t>Tw:Infection Control</t>
  </si>
  <si>
    <t>63618</t>
  </si>
  <si>
    <t>Tw:Director Of Finance</t>
  </si>
  <si>
    <t>63621</t>
  </si>
  <si>
    <t>Tw:Payroll</t>
  </si>
  <si>
    <t>63627</t>
  </si>
  <si>
    <t>Tw:Clinical Coding Barnet</t>
  </si>
  <si>
    <t>63630</t>
  </si>
  <si>
    <t>Tw:Employee Relations Service</t>
  </si>
  <si>
    <t>63632</t>
  </si>
  <si>
    <t>63647</t>
  </si>
  <si>
    <t>Tw:Trust Board</t>
  </si>
  <si>
    <t>63650</t>
  </si>
  <si>
    <t>Tw:Work Force Information</t>
  </si>
  <si>
    <t>63651</t>
  </si>
  <si>
    <t>Bc:Recruitment Services</t>
  </si>
  <si>
    <t>Tw:Information</t>
  </si>
  <si>
    <t>63662</t>
  </si>
  <si>
    <t>Tw: Fy  Non Standard Rotations</t>
  </si>
  <si>
    <t>63664</t>
  </si>
  <si>
    <t>Tw: Ahp And Non-Med Programmes</t>
  </si>
  <si>
    <t>63672</t>
  </si>
  <si>
    <t>Ch:Chase Farm Nursery</t>
  </si>
  <si>
    <t>64050</t>
  </si>
  <si>
    <t>Estates Entity:Rf</t>
  </si>
  <si>
    <t>64051</t>
  </si>
  <si>
    <t>Land Ops:Rf</t>
  </si>
  <si>
    <t>64053</t>
  </si>
  <si>
    <t>Property Services:Rf</t>
  </si>
  <si>
    <t>73000</t>
  </si>
  <si>
    <t>Rf: Hospital Management Unit</t>
  </si>
  <si>
    <t>73001</t>
  </si>
  <si>
    <t>Quality Governance:Rf</t>
  </si>
  <si>
    <t>73002</t>
  </si>
  <si>
    <t>Patient Experience:Rf</t>
  </si>
  <si>
    <t>73010</t>
  </si>
  <si>
    <t>73020</t>
  </si>
  <si>
    <t>Rf: Sas Management</t>
  </si>
  <si>
    <t>73030</t>
  </si>
  <si>
    <t>Rf: Tass Management</t>
  </si>
  <si>
    <t>73040</t>
  </si>
  <si>
    <t>Tw: Radiology Management</t>
  </si>
  <si>
    <t>73050</t>
  </si>
  <si>
    <t>Tw: Pharmacy Management</t>
  </si>
  <si>
    <t>73205</t>
  </si>
  <si>
    <t>Tw:Info Systems</t>
  </si>
  <si>
    <t>73207</t>
  </si>
  <si>
    <t>Tw:Crs Support</t>
  </si>
  <si>
    <t>73208</t>
  </si>
  <si>
    <t>Tw:Information Man And Tech</t>
  </si>
  <si>
    <t>73209</t>
  </si>
  <si>
    <t>TW: Clinical Digitisation</t>
  </si>
  <si>
    <t>73215</t>
  </si>
  <si>
    <t>Tw:It Applications Bcf</t>
  </si>
  <si>
    <t>73225</t>
  </si>
  <si>
    <t>Tw:Clinical Coding</t>
  </si>
  <si>
    <t>73227</t>
  </si>
  <si>
    <t>Tw:Special Trustees Recharge</t>
  </si>
  <si>
    <t>73240</t>
  </si>
  <si>
    <t>Tw:Planning</t>
  </si>
  <si>
    <t>73241</t>
  </si>
  <si>
    <t>Tw:Corporate Affairs</t>
  </si>
  <si>
    <t>73245</t>
  </si>
  <si>
    <t>Tw:Contracts</t>
  </si>
  <si>
    <t>73246</t>
  </si>
  <si>
    <t>73251</t>
  </si>
  <si>
    <t>Tw:Pals</t>
  </si>
  <si>
    <t>73255</t>
  </si>
  <si>
    <t>Tw:Communications Office</t>
  </si>
  <si>
    <t>73260</t>
  </si>
  <si>
    <t>Tw:Healthcare Governance</t>
  </si>
  <si>
    <t>73261</t>
  </si>
  <si>
    <t>Tw:Clinical Risk + Safety</t>
  </si>
  <si>
    <t>73263</t>
  </si>
  <si>
    <t>Rf:Site Team</t>
  </si>
  <si>
    <t>73264</t>
  </si>
  <si>
    <t>Rf:Equipment Library</t>
  </si>
  <si>
    <t>73265</t>
  </si>
  <si>
    <t>Rf:Discharge Lounge</t>
  </si>
  <si>
    <t>73266</t>
  </si>
  <si>
    <t>Rf:Tissue Viability</t>
  </si>
  <si>
    <t>73267</t>
  </si>
  <si>
    <t>Complex Discharge Team:Rf</t>
  </si>
  <si>
    <t>73268</t>
  </si>
  <si>
    <t>Tw:Patient Safety Programme</t>
  </si>
  <si>
    <t>73271</t>
  </si>
  <si>
    <t>Tw:Integrated Care</t>
  </si>
  <si>
    <t>73273</t>
  </si>
  <si>
    <t>Tw:Public Health</t>
  </si>
  <si>
    <t>73274</t>
  </si>
  <si>
    <t>Tw:Smoking Cessation</t>
  </si>
  <si>
    <t>73280</t>
  </si>
  <si>
    <t>Tw:Chaplaincy</t>
  </si>
  <si>
    <t>73285</t>
  </si>
  <si>
    <t>73290</t>
  </si>
  <si>
    <t>Tw:Nursing Administratn</t>
  </si>
  <si>
    <t>73317</t>
  </si>
  <si>
    <t>Financial Management:Bh</t>
  </si>
  <si>
    <t>73318</t>
  </si>
  <si>
    <t>Financial Management:Rf</t>
  </si>
  <si>
    <t>73320</t>
  </si>
  <si>
    <t>Tw: Costing Team</t>
  </si>
  <si>
    <t>73321</t>
  </si>
  <si>
    <t>Tw:R+D Manager</t>
  </si>
  <si>
    <t>73322</t>
  </si>
  <si>
    <t>Tw:Fin. Information Systems</t>
  </si>
  <si>
    <t>73323</t>
  </si>
  <si>
    <t>Tw:Management Accounts</t>
  </si>
  <si>
    <t>73324</t>
  </si>
  <si>
    <t>Tw: Clinical Income</t>
  </si>
  <si>
    <t>73325</t>
  </si>
  <si>
    <t>Tw:Financial Director</t>
  </si>
  <si>
    <t>73326</t>
  </si>
  <si>
    <t>Tw:Accounts Payable</t>
  </si>
  <si>
    <t>73327</t>
  </si>
  <si>
    <t>73328</t>
  </si>
  <si>
    <t>Tw:Financial Accounts</t>
  </si>
  <si>
    <t>73329</t>
  </si>
  <si>
    <t>Tw:International Development</t>
  </si>
  <si>
    <t>73330</t>
  </si>
  <si>
    <t>Tw:Procurement</t>
  </si>
  <si>
    <t>73337</t>
  </si>
  <si>
    <t>Commercial  Finance:Tw</t>
  </si>
  <si>
    <t>73350</t>
  </si>
  <si>
    <t>Tw:Medical Directorate</t>
  </si>
  <si>
    <t>73353</t>
  </si>
  <si>
    <t>Tw:Academic Support</t>
  </si>
  <si>
    <t>73359</t>
  </si>
  <si>
    <t>Tw:Foundation Year 2'S</t>
  </si>
  <si>
    <t>73360</t>
  </si>
  <si>
    <t>Tw: Consultant Study Leave</t>
  </si>
  <si>
    <t>73366</t>
  </si>
  <si>
    <t>Service Transformation Operati</t>
  </si>
  <si>
    <t>73369</t>
  </si>
  <si>
    <t>SERVICE TRANSFORMATION MGMT</t>
  </si>
  <si>
    <t>73375</t>
  </si>
  <si>
    <t>Tw:Workforce</t>
  </si>
  <si>
    <t>73382</t>
  </si>
  <si>
    <t>Tw:Childcare Voucher Scheme</t>
  </si>
  <si>
    <t>73386</t>
  </si>
  <si>
    <t>Tw: Medical Workforce</t>
  </si>
  <si>
    <t>73387</t>
  </si>
  <si>
    <t>73389</t>
  </si>
  <si>
    <t>Rf:Day Nursery</t>
  </si>
  <si>
    <t>73391</t>
  </si>
  <si>
    <t>73392</t>
  </si>
  <si>
    <t>73400</t>
  </si>
  <si>
    <t>Rf:Accommodation-Pay</t>
  </si>
  <si>
    <t>73412</t>
  </si>
  <si>
    <t>Tw: Enfield Civic Centre</t>
  </si>
  <si>
    <t>73413</t>
  </si>
  <si>
    <t>Rf:Princess Christian House</t>
  </si>
  <si>
    <t>73414</t>
  </si>
  <si>
    <t>Rf:Newlon Housing</t>
  </si>
  <si>
    <t>73416</t>
  </si>
  <si>
    <t>Tw:Lcrn Division 2</t>
  </si>
  <si>
    <t>73419</t>
  </si>
  <si>
    <t>Tw:Lcrn Division 6</t>
  </si>
  <si>
    <t>73422</t>
  </si>
  <si>
    <t>Tw: Sift Discretionary Fund</t>
  </si>
  <si>
    <t>73441</t>
  </si>
  <si>
    <t>Improvement  Faculty</t>
  </si>
  <si>
    <t>73442</t>
  </si>
  <si>
    <t>Tw: Cpg Central</t>
  </si>
  <si>
    <t>73446</t>
  </si>
  <si>
    <t>Cpg  Divisional Team</t>
  </si>
  <si>
    <t>73448</t>
  </si>
  <si>
    <t>Tw: Vanguard</t>
  </si>
  <si>
    <t>73449</t>
  </si>
  <si>
    <t>Tw: Digital Excellence</t>
  </si>
  <si>
    <t>73453</t>
  </si>
  <si>
    <t>Fh:Finchley Memorial Op Clin.</t>
  </si>
  <si>
    <t>73457</t>
  </si>
  <si>
    <t>Fh:Finchley Infusional Suite</t>
  </si>
  <si>
    <t>73459</t>
  </si>
  <si>
    <t>73460</t>
  </si>
  <si>
    <t>Tw: Performance Information</t>
  </si>
  <si>
    <t>73461</t>
  </si>
  <si>
    <t>Data Validation Team</t>
  </si>
  <si>
    <t>73462</t>
  </si>
  <si>
    <t>Patient Navigation Team:Tw</t>
  </si>
  <si>
    <t>73470</t>
  </si>
  <si>
    <t>Tw:Operations Director</t>
  </si>
  <si>
    <t>73472</t>
  </si>
  <si>
    <t>Tw: Central Admissions</t>
  </si>
  <si>
    <t>73480</t>
  </si>
  <si>
    <t>Tw: Organ Donation</t>
  </si>
  <si>
    <t>73500</t>
  </si>
  <si>
    <t>Tw:Chief Executive</t>
  </si>
  <si>
    <t>73501</t>
  </si>
  <si>
    <t>Tw: Stp Programme</t>
  </si>
  <si>
    <t>73517</t>
  </si>
  <si>
    <t>73521</t>
  </si>
  <si>
    <t>Rf:Bcf Estates And Facilities</t>
  </si>
  <si>
    <t>73600</t>
  </si>
  <si>
    <t>Rf:Pneumatic Air Tube Maint.</t>
  </si>
  <si>
    <t>73610</t>
  </si>
  <si>
    <t>Rf:Minor Works</t>
  </si>
  <si>
    <t>73615</t>
  </si>
  <si>
    <t>Rf:Engineering</t>
  </si>
  <si>
    <t>73616</t>
  </si>
  <si>
    <t>Hw: Engineering</t>
  </si>
  <si>
    <t>73617</t>
  </si>
  <si>
    <t>Th: Engineering</t>
  </si>
  <si>
    <t>73619</t>
  </si>
  <si>
    <t>UCL PROJECTS</t>
  </si>
  <si>
    <t>73620</t>
  </si>
  <si>
    <t>Rf:Building</t>
  </si>
  <si>
    <t>73625</t>
  </si>
  <si>
    <t>Rf:Energy</t>
  </si>
  <si>
    <t>73663</t>
  </si>
  <si>
    <t>Rf:Pond Street Day Nursery</t>
  </si>
  <si>
    <t>73670</t>
  </si>
  <si>
    <t>Rf:50 Lawn Rd</t>
  </si>
  <si>
    <t>73672</t>
  </si>
  <si>
    <t>Eh:Property Rental Costs</t>
  </si>
  <si>
    <t>73673</t>
  </si>
  <si>
    <t>Fh:Property Rental Costs</t>
  </si>
  <si>
    <t>73674</t>
  </si>
  <si>
    <t>Th: Tottenham Kcc Estates</t>
  </si>
  <si>
    <t>73678</t>
  </si>
  <si>
    <t>Rf:Qm Estates</t>
  </si>
  <si>
    <t>73690</t>
  </si>
  <si>
    <t>Rf:Projects</t>
  </si>
  <si>
    <t>73697</t>
  </si>
  <si>
    <t>73698</t>
  </si>
  <si>
    <t>Property Bau:Tw</t>
  </si>
  <si>
    <t>74000</t>
  </si>
  <si>
    <t>Gcs Management:Tw</t>
  </si>
  <si>
    <t>76510</t>
  </si>
  <si>
    <t>Tw: Undergrad Med Educ - Rfh</t>
  </si>
  <si>
    <t>76520</t>
  </si>
  <si>
    <t>Tw: Junior Doc Study Leave</t>
  </si>
  <si>
    <t>76560</t>
  </si>
  <si>
    <t>Tw:Distinction.Award.Income</t>
  </si>
  <si>
    <t>87605</t>
  </si>
  <si>
    <t>Ch:Main Centre Chase Farm</t>
  </si>
  <si>
    <t>87614</t>
  </si>
  <si>
    <t>Ch: Chase Main Centre - Comms</t>
  </si>
  <si>
    <t>87757</t>
  </si>
  <si>
    <t>Ircu Minor Imp Dialogue 2:Rf</t>
  </si>
  <si>
    <t>87763</t>
  </si>
  <si>
    <t>NHSI AAU Fund</t>
  </si>
  <si>
    <t>87764</t>
  </si>
  <si>
    <t>RF pharmacy project</t>
  </si>
  <si>
    <t>87769</t>
  </si>
  <si>
    <t>WIFI Digital FPR Patient Areas</t>
  </si>
  <si>
    <t>87772</t>
  </si>
  <si>
    <t>RF:THERANOSTICS DIALOGUE SCHE</t>
  </si>
  <si>
    <t>87786</t>
  </si>
  <si>
    <t>Rf:Cssd Scheme</t>
  </si>
  <si>
    <t>87796</t>
  </si>
  <si>
    <t>Rf:Graseby 3100 Infusion Pumps</t>
  </si>
  <si>
    <t>87806</t>
  </si>
  <si>
    <t>Rf:Breast Screening Unit</t>
  </si>
  <si>
    <t>87807</t>
  </si>
  <si>
    <t>Rf:Fire Code Funding</t>
  </si>
  <si>
    <t>87808</t>
  </si>
  <si>
    <t>Rf:Linac_2 Feasibility</t>
  </si>
  <si>
    <t>87822</t>
  </si>
  <si>
    <t>Refurb Diagnostic Imaging:Bh</t>
  </si>
  <si>
    <t>87825</t>
  </si>
  <si>
    <t>Mersey House Refurbhishment:Bh</t>
  </si>
  <si>
    <t>87826</t>
  </si>
  <si>
    <t>Thames House Refurbishment:Bh</t>
  </si>
  <si>
    <t>87827</t>
  </si>
  <si>
    <t>Opertional Improvments Var:Bh</t>
  </si>
  <si>
    <t>87833</t>
  </si>
  <si>
    <t>87834</t>
  </si>
  <si>
    <t>87840</t>
  </si>
  <si>
    <t>Grouped Equipment Under ?5k:Ch</t>
  </si>
  <si>
    <t>87841</t>
  </si>
  <si>
    <t>Individual Equip Over ?5k:Ch</t>
  </si>
  <si>
    <t>87842</t>
  </si>
  <si>
    <t>Surgical Instruments Cid:Bh</t>
  </si>
  <si>
    <t>87843</t>
  </si>
  <si>
    <t>11 East 3 Extra Winter Beds:Rf</t>
  </si>
  <si>
    <t>87844</t>
  </si>
  <si>
    <t>Ed:Nlbss Prone Biopsy Table:Eh</t>
  </si>
  <si>
    <t>87845</t>
  </si>
  <si>
    <t>Ave Bathing Beds For Health:Rf</t>
  </si>
  <si>
    <t>87846</t>
  </si>
  <si>
    <t>Teg6 For Main Theatre:Rf</t>
  </si>
  <si>
    <t>87847</t>
  </si>
  <si>
    <t>Ultrasound Scanner Radilogy:Rf</t>
  </si>
  <si>
    <t>87848</t>
  </si>
  <si>
    <t>Ultrasound (Sonosite) Pitu:Rf</t>
  </si>
  <si>
    <t>87849</t>
  </si>
  <si>
    <t>Cyber Security System:Rf</t>
  </si>
  <si>
    <t>87850</t>
  </si>
  <si>
    <t>Therapies Decant Feasibilty:Rf</t>
  </si>
  <si>
    <t>87851</t>
  </si>
  <si>
    <t>MRI PROJECT - FEASIBILITY WORKS</t>
  </si>
  <si>
    <t>87852</t>
  </si>
  <si>
    <t>RF: ELECTRICAL PROJECTS-BACKLOG</t>
  </si>
  <si>
    <t>87853</t>
  </si>
  <si>
    <t>RF: MECHANICAL PROJECTS-BACKLOG</t>
  </si>
  <si>
    <t>87854</t>
  </si>
  <si>
    <t>RF: LIFTS PROJECT-BACKLOG</t>
  </si>
  <si>
    <t>87855</t>
  </si>
  <si>
    <t>RF: EXT BUILDING FABRIC-BACKLOG</t>
  </si>
  <si>
    <t>87856</t>
  </si>
  <si>
    <t>RF: HV GENERATOR - BACKLOG</t>
  </si>
  <si>
    <t>87857</t>
  </si>
  <si>
    <t>RF: NUCLEAR MED FEASIBILITY</t>
  </si>
  <si>
    <t>87858</t>
  </si>
  <si>
    <t>RF: RAL HSLI FUNDING MOU PROJ</t>
  </si>
  <si>
    <t>87859</t>
  </si>
  <si>
    <t>RF: INT BUILDING FABRIC-BACKLOG</t>
  </si>
  <si>
    <t>87860</t>
  </si>
  <si>
    <t>RF: ORA MACHINE AND SLIT LAMPS</t>
  </si>
  <si>
    <t>87861</t>
  </si>
  <si>
    <t>RF: IRCU LABS EQUIPMENT UPGRADE</t>
  </si>
  <si>
    <t>87862</t>
  </si>
  <si>
    <t>RF:COLPOSCOPIES REPL REF_NO282</t>
  </si>
  <si>
    <t>87863</t>
  </si>
  <si>
    <t>RF:SLIT LAMP ORA OPHTH_REF.283</t>
  </si>
  <si>
    <t>87864</t>
  </si>
  <si>
    <t>RF:RENAL DIAL_WATER TR REWF284</t>
  </si>
  <si>
    <t>87894</t>
  </si>
  <si>
    <t>RF: ENABLING WORKS - MRI UNIT</t>
  </si>
  <si>
    <t>87895</t>
  </si>
  <si>
    <t>RF:IRCU ENABLING WORKS</t>
  </si>
  <si>
    <t>87897</t>
  </si>
  <si>
    <t>RF:NUCMED ENABLING WORKS</t>
  </si>
  <si>
    <t>87899</t>
  </si>
  <si>
    <t>RF:19-20 DELL INFRASTRUCTURE</t>
  </si>
  <si>
    <t>87900</t>
  </si>
  <si>
    <t>RF:19-20 WI-FI INFRASTRUCTURE</t>
  </si>
  <si>
    <t>87901</t>
  </si>
  <si>
    <t>RF:19-20 PC'S INFRASTRUCTURE</t>
  </si>
  <si>
    <t>87902</t>
  </si>
  <si>
    <t>RF:19-20 IN+T GDE</t>
  </si>
  <si>
    <t>87903</t>
  </si>
  <si>
    <t>RF:EPR2 (ROYAL FREE)</t>
  </si>
  <si>
    <t>87904</t>
  </si>
  <si>
    <t>RF:4 CAMERA STACKS THEATRE</t>
  </si>
  <si>
    <t>87906</t>
  </si>
  <si>
    <t>RF:MORTUARY FRIDGES REF NO 310</t>
  </si>
  <si>
    <t>87907</t>
  </si>
  <si>
    <t>RF:EUS REPLACEMENT REF NO 311</t>
  </si>
  <si>
    <t>87908</t>
  </si>
  <si>
    <t>RF:BIO IMPEDANCE MC REF NO 312</t>
  </si>
  <si>
    <t>87909</t>
  </si>
  <si>
    <t>RF:THEATRES POC ULTRASOUND 315</t>
  </si>
  <si>
    <t>87910</t>
  </si>
  <si>
    <t>RF:THEATRES BLADDER SCANNER 316</t>
  </si>
  <si>
    <t>87911</t>
  </si>
  <si>
    <t>RF:THEATRES INDUCTN TROLLEYS 317</t>
  </si>
  <si>
    <t>87912</t>
  </si>
  <si>
    <t>RF:IRCU MONITORS REF NO 318</t>
  </si>
  <si>
    <t>87913</t>
  </si>
  <si>
    <t>RF:SERVICE ROAD UPGRADE (AMG)</t>
  </si>
  <si>
    <t>87914</t>
  </si>
  <si>
    <t>RF:BEDS AND MATTRESSES REF NO</t>
  </si>
  <si>
    <t>87915</t>
  </si>
  <si>
    <t>BH: GRASEBY HOUSE - THAMES HOUSE</t>
  </si>
  <si>
    <t>87919</t>
  </si>
  <si>
    <t>CH:DENTAL DRILLS - REF NO 259</t>
  </si>
  <si>
    <t>87920</t>
  </si>
  <si>
    <t>BH: FIBROSCAM PFI REF NO 319</t>
  </si>
  <si>
    <t>87921</t>
  </si>
  <si>
    <t>RF:RADIOTHERAPY CT REF NO 321</t>
  </si>
  <si>
    <t>87922</t>
  </si>
  <si>
    <t>BH:ULTRASOUND PFI REF NO 322</t>
  </si>
  <si>
    <t>87923</t>
  </si>
  <si>
    <t>HW:HYSTEROSCOPY &amp;</t>
  </si>
  <si>
    <t>87924</t>
  </si>
  <si>
    <t>ED:BREAST SCREENING-KIT CELBSS</t>
  </si>
  <si>
    <t>87925</t>
  </si>
  <si>
    <t>BH:UTC/AMU</t>
  </si>
  <si>
    <t>87926</t>
  </si>
  <si>
    <t>ED:EBUS VIDEO PROCESSOR REF NO 298</t>
  </si>
  <si>
    <t>87928</t>
  </si>
  <si>
    <t>RF:PACS HARDWARE STORAGE</t>
  </si>
  <si>
    <t>87929</t>
  </si>
  <si>
    <t>RF:48 ANAESTHETICS MACHINES</t>
  </si>
  <si>
    <t>88886</t>
  </si>
  <si>
    <t>Rf:Project Direct Costs</t>
  </si>
  <si>
    <t>89997</t>
  </si>
  <si>
    <t>Rf:Capital Suspense Code-All</t>
  </si>
  <si>
    <t>89999</t>
  </si>
  <si>
    <t>Complted Schemes/Cap Reserve</t>
  </si>
  <si>
    <t>91000</t>
  </si>
  <si>
    <t>ROYAL FREE BULK STORES</t>
  </si>
  <si>
    <t>Rf:Medical</t>
  </si>
  <si>
    <t>DS001</t>
  </si>
  <si>
    <t>TW: MANAGEMENT</t>
  </si>
  <si>
    <t>DS002</t>
  </si>
  <si>
    <t>RF: OUTPATIENTS - ROYAL FREE</t>
  </si>
  <si>
    <t>DS003</t>
  </si>
  <si>
    <t>CH: OUTPATIENTS - CHASE FARM</t>
  </si>
  <si>
    <t>PS001</t>
  </si>
  <si>
    <t>Management:Ps</t>
  </si>
  <si>
    <t>PS002</t>
  </si>
  <si>
    <t>Estates Maintenance:Ps</t>
  </si>
  <si>
    <t>PS003</t>
  </si>
  <si>
    <t>Ebme:Ps</t>
  </si>
  <si>
    <t>PS004</t>
  </si>
  <si>
    <t>PS005</t>
  </si>
  <si>
    <t>Business Rates:Ps</t>
  </si>
  <si>
    <t>PS006</t>
  </si>
  <si>
    <t>P.P.M.:Ps</t>
  </si>
  <si>
    <t>PS007</t>
  </si>
  <si>
    <t>North Middx Endoscopy:Ps</t>
  </si>
  <si>
    <t>PS008</t>
  </si>
  <si>
    <t>Tavistock And Portman:Ps</t>
  </si>
  <si>
    <t>PS009</t>
  </si>
  <si>
    <t>Soft Fm Contracts:Ps</t>
  </si>
  <si>
    <t>PS010</t>
  </si>
  <si>
    <t>Security Services:Ps</t>
  </si>
  <si>
    <t>PS011</t>
  </si>
  <si>
    <t>Transport:Ps</t>
  </si>
  <si>
    <t>PS012</t>
  </si>
  <si>
    <t>Laundry Contract:Ps</t>
  </si>
  <si>
    <t>PS013</t>
  </si>
  <si>
    <t>Waste Disposal:Ps</t>
  </si>
  <si>
    <t>PS014</t>
  </si>
  <si>
    <t>Car Park Management:Ps</t>
  </si>
  <si>
    <t>PS015</t>
  </si>
  <si>
    <t>Ih Catering Mobilisation:Ps</t>
  </si>
  <si>
    <t>PS016</t>
  </si>
  <si>
    <t>Ih Catering Restaurant:Ps</t>
  </si>
  <si>
    <t>PS017</t>
  </si>
  <si>
    <t>Ih Catering Patients:Ps</t>
  </si>
  <si>
    <t>CC NAME LOOKUP</t>
  </si>
  <si>
    <t>CC</t>
  </si>
  <si>
    <t>DESC</t>
  </si>
  <si>
    <t>Energy &amp; Utilities:Ps</t>
  </si>
  <si>
    <t>PHARMACY R &amp; D</t>
  </si>
  <si>
    <t>Cost Centre Code
(select)</t>
  </si>
  <si>
    <t>Financial Approval Level
(select)</t>
  </si>
  <si>
    <t>Access Directorate</t>
  </si>
  <si>
    <t>Children &amp; Young People Services [ICSU]</t>
  </si>
  <si>
    <t>Bh:Hospital Management Unit</t>
  </si>
  <si>
    <t>Corporate (Finance)</t>
  </si>
  <si>
    <t>Capital, Estates and Major Projects</t>
  </si>
  <si>
    <t>Community Health Services for Adults [ICSU]</t>
  </si>
  <si>
    <t>Bh:Medicine &amp; Urgent Care</t>
  </si>
  <si>
    <t>City Road</t>
  </si>
  <si>
    <t>Bh:Surgery &amp; Associated Svs</t>
  </si>
  <si>
    <t>Corporate (IMT)</t>
  </si>
  <si>
    <t>Bh:Women &amp; Children</t>
  </si>
  <si>
    <t>Emergency &amp; Integrated Medicine [ICSU]</t>
  </si>
  <si>
    <t>Capital Programme</t>
  </si>
  <si>
    <t>Environment (Estates &amp; Facilities)</t>
  </si>
  <si>
    <t>Ch:Hospital Management Unit</t>
  </si>
  <si>
    <t>Nursing &amp; Patient Experience</t>
  </si>
  <si>
    <t>Deputy Ceo Directorates</t>
  </si>
  <si>
    <t>Moorfields Dubai</t>
  </si>
  <si>
    <t>Surgery &amp; Cancer [ICSU]</t>
  </si>
  <si>
    <t>Gp Lead Programme</t>
  </si>
  <si>
    <t>Moorfields North</t>
  </si>
  <si>
    <t>Women's Health, Outpatients &amp; Diagnostics [ICSU]</t>
  </si>
  <si>
    <t>Group Clinical Services</t>
  </si>
  <si>
    <t>Moorfields Private</t>
  </si>
  <si>
    <t>Workforce (HR)</t>
  </si>
  <si>
    <t>Gs:Management Unit</t>
  </si>
  <si>
    <t>Moorfields South</t>
  </si>
  <si>
    <t>Gs:Pathology</t>
  </si>
  <si>
    <t>Nursing Directorate</t>
  </si>
  <si>
    <t>Gs:Pharmacy</t>
  </si>
  <si>
    <t>Gs:Radiology</t>
  </si>
  <si>
    <t>Im&amp;T Directorate</t>
  </si>
  <si>
    <t>R&amp;D Clinical Research</t>
  </si>
  <si>
    <t>Medical Directorate</t>
  </si>
  <si>
    <t>Other Corporate Directorates</t>
  </si>
  <si>
    <t>Ps:Property Services</t>
  </si>
  <si>
    <t>Rf:Hospital Management Unit</t>
  </si>
  <si>
    <t>Rf:Medicine &amp; Urgent Care</t>
  </si>
  <si>
    <t>Rf:Private Practice</t>
  </si>
  <si>
    <t>Rf:Surgery &amp; Associated Svs</t>
  </si>
  <si>
    <t>Rf:Transplant &amp; Specialist Svs</t>
  </si>
  <si>
    <t>Workforce Directorate</t>
  </si>
  <si>
    <t>Trust Directorates</t>
  </si>
  <si>
    <t>Trust (select):</t>
  </si>
  <si>
    <t>Directorate (select):</t>
  </si>
  <si>
    <t>Internal Delivery Address (select):</t>
  </si>
  <si>
    <t>Trust IDAs</t>
  </si>
  <si>
    <t>AR0008 - AANR - CHIEF OPERATIONG OFFICER</t>
  </si>
  <si>
    <t>AR000E - AATC -  CPD TRAINING (JENNER GROUND FLOOR)</t>
  </si>
  <si>
    <t>AR000F - GENERAL SURGERY</t>
  </si>
  <si>
    <t>AR0010 - SURG MED SECRETARIES</t>
  </si>
  <si>
    <t>AR0017 - IT DEPARTMENT TELECOMS STORES</t>
  </si>
  <si>
    <t>AR001E - MD02 - BRIDGES REHAB UNIT</t>
  </si>
  <si>
    <t>AR0023 - AAFW - AMULATORY CARE</t>
  </si>
  <si>
    <t>AR0024 - AAHB - PAIN MANAGEMENT - OPERATIONS</t>
  </si>
  <si>
    <t>AR0027 - DERMATOLOGY - CLINIC 3B</t>
  </si>
  <si>
    <t>AR0029 - AAFO - HAEMATOLOGY</t>
  </si>
  <si>
    <t>AR002B - SUSSEX WAY</t>
  </si>
  <si>
    <t>AR002E - FINANCE - PAYMENTS</t>
  </si>
  <si>
    <t>AR0036 - P3AC - CORPORATE COMMUNICATION</t>
  </si>
  <si>
    <t>AR0037 - P3AD - RISK OFFICE GROUND FLOOR - JENNER BUILDING</t>
  </si>
  <si>
    <t>AR0040 - CHILDRENS AMBULATORY UNIT - L2 K-BLOCK</t>
  </si>
  <si>
    <t>AR004F - EXECUTIVE TEAM DEVELOPMENT PRO</t>
  </si>
  <si>
    <t>AR0051 - LEADERSHIP DEVELOPMENT PROGRAM</t>
  </si>
  <si>
    <t>AR0054 - PROMOTING CULTURE OF WELLBEING</t>
  </si>
  <si>
    <t>AR005C - STAFF ENGAGEMENT:INCLUDING SUR</t>
  </si>
  <si>
    <t>AR0060 - AANK - OVERSEAS VISITORS- COMMUNICATIONS</t>
  </si>
  <si>
    <t>AR0071 - DENTAL - M609</t>
  </si>
  <si>
    <t>AR007B - PJET - WHITT FACILITIES</t>
  </si>
  <si>
    <t>AR007E - ADBY - DTC ADMIN - ENDOSCOPY</t>
  </si>
  <si>
    <t>AR0087 - P3AD -LEGAL OFFICE - GROND FLOOR - JENNER</t>
  </si>
  <si>
    <t>AR0089 - AAGE - FERTILITY UNIT CLINIC 4C</t>
  </si>
  <si>
    <t>AR008C - AASI - CLINICAL EDUCATION DEPT</t>
  </si>
  <si>
    <t>AR0092 - AATL - RECRUITMENT OFFICE</t>
  </si>
  <si>
    <t>AR00A7 - CPD TRAINING (JENNER GROUND FLOOR)</t>
  </si>
  <si>
    <t>AR00A9 - MARY SEACOLE NORTH</t>
  </si>
  <si>
    <t>AR00AE - Plastic Surgery Department</t>
  </si>
  <si>
    <t>AR00AF - NURSING &amp; PAT EXPERIECE - JENNER GROUND</t>
  </si>
  <si>
    <t>AR00B1 - Facilities Directorate</t>
  </si>
  <si>
    <t>AR00B2 - MEDICAL DIRECTOR</t>
  </si>
  <si>
    <t>AR1071 - Postgraduate Medical Education Dept</t>
  </si>
  <si>
    <t>AR1081 - EMERGENCY DEPARTMENT</t>
  </si>
  <si>
    <t>AR1151 - BLOOD RECHARGE</t>
  </si>
  <si>
    <t>AR1201 - CLINICAL NUTRITION</t>
  </si>
  <si>
    <t>AR1271 - AMO DOMESTICS</t>
  </si>
  <si>
    <t>AR1291 - NUCLEAR MEDICINE</t>
  </si>
  <si>
    <t>AR1321 - OCCUPATIONAL THERAPY</t>
  </si>
  <si>
    <t>AR1561 - MATERNITY DAY ASSESSMENT UNIT</t>
  </si>
  <si>
    <t>AR1661 - LINEN SERVICES</t>
  </si>
  <si>
    <t>AR1701 - GENERAL SURGERY (CLINIC 4A)</t>
  </si>
  <si>
    <t>AR1741 - COYLE WARD</t>
  </si>
  <si>
    <t>AR1761 - BETTY MANSELL WARD</t>
  </si>
  <si>
    <t>AR1861 - WH OPD - CLINIC 4C</t>
  </si>
  <si>
    <t>AR1991 - SOCIAL WORK DEPARTMENT</t>
  </si>
  <si>
    <t>AR2001 - RENAL UNIT</t>
  </si>
  <si>
    <t>AR2051 - SOCIAL CLUB</t>
  </si>
  <si>
    <t>AR3190 - HOSPITAL STORE - AREA A</t>
  </si>
  <si>
    <t>AR3251 - MARY SEACOLE NORTH</t>
  </si>
  <si>
    <t>AR3431 - ACCOM/NURSES HOME</t>
  </si>
  <si>
    <t>AR3541 - BOILER HOUSE - (GNB)</t>
  </si>
  <si>
    <t>AR3611 - PODIATRY (CLINIC 3B)</t>
  </si>
  <si>
    <t>AR3621 - MEDICAL PHOTOGRAPHY</t>
  </si>
  <si>
    <t>AR3671 - AAGX - UROLOGY</t>
  </si>
  <si>
    <t>AR3931 - Birthing Unit</t>
  </si>
  <si>
    <t>AR3961 - DIABETES NURSE</t>
  </si>
  <si>
    <t>AR0004 - MEDICAL PHYSICS DEPT</t>
  </si>
  <si>
    <t>AR0005 - AAGP - MAIN THEATRES</t>
  </si>
  <si>
    <t>AR0006 - PAEDIATRIC MED SECRETARY JENNER GROUND</t>
  </si>
  <si>
    <t>AR0009 - AAMW - LOCAL LEADERSHIP BID</t>
  </si>
  <si>
    <t>AR000C - CHEMOTHERAPY SUITE</t>
  </si>
  <si>
    <t>AR0011 - FACILITIES DIRECTORATE</t>
  </si>
  <si>
    <t>AR0013 - ACCESS TO HEALTH RECORDS - LEV 1B MED CODING</t>
  </si>
  <si>
    <t>AR001B - AATR - FACILITIES DIRECTORATE</t>
  </si>
  <si>
    <t>AR001C - AAKE - MEDICAL PHYSICS COMMUNITY</t>
  </si>
  <si>
    <t>AR001D - MT01 -OCCUPATIONAL HEALTH ICO(OLD POLICE HSE)</t>
  </si>
  <si>
    <t>AR001F - FOUNDATION TRUST - HIGHGATE LVL 4</t>
  </si>
  <si>
    <t>AR0028 - AALH - PHYSIOTHERAPY</t>
  </si>
  <si>
    <t>AR002A - AABL - LABOUR WARD</t>
  </si>
  <si>
    <t>AR0030 - AABI - CPD OFFICE - BIRTH CENTRE</t>
  </si>
  <si>
    <t>AR0033 - AAUH - CORPORATE RECORD MANAGEMENT</t>
  </si>
  <si>
    <t>AR0038 - AAEP - EMERGENCY DEPARTMENT</t>
  </si>
  <si>
    <t>AR003A - THE WHITTINGTON HOSPITAL - KENWOOD L2</t>
  </si>
  <si>
    <t>AR003B - AARY - LIBRARY - HIGHGATE WING L1</t>
  </si>
  <si>
    <t>AR003C - AAGG - GYNAE PPC TEAM</t>
  </si>
  <si>
    <t>AR0041 - AAGF - WOMENS HEALTH THRAINING</t>
  </si>
  <si>
    <t>AR004A - PAEDS SERVICE DEVELOPMENT - JENNER LVL1</t>
  </si>
  <si>
    <t>AR0003 - ORTHOPAEDICS PROSTHETICS THEATRES</t>
  </si>
  <si>
    <t>AR000B - AAFE - MED SECRETARIES JENNER</t>
  </si>
  <si>
    <t>AR0014 - ORTHOPAEDICS SECRETARIES</t>
  </si>
  <si>
    <t>AR0015 - THEATRE ANAESTHETICS</t>
  </si>
  <si>
    <t>AR0019 - LINEN SERVICES</t>
  </si>
  <si>
    <t>AR002C - PQAC - PHYSIOTHERAPY</t>
  </si>
  <si>
    <t>AR002D - ML04 - PHYSIOTHERAPY</t>
  </si>
  <si>
    <t>AR0032 - AAUC - FACILITIES DIRECTORATE</t>
  </si>
  <si>
    <t>AR0043 - AAFX - TB SERVICES</t>
  </si>
  <si>
    <t>AR0044 - ABTT - COMMUNITY ESTATES HARD FM</t>
  </si>
  <si>
    <t>AR0048 - DAVR - IT DEPARTMENT - LEVEL 6 HIGHGATE WING</t>
  </si>
  <si>
    <t>AR004C - AAHF - DTC - THEATRES</t>
  </si>
  <si>
    <t>AR005A - EXTERNAL COMMUNICATIONS</t>
  </si>
  <si>
    <t>AR005E - BAORD DEVELOPMENT PROGRAMME</t>
  </si>
  <si>
    <t>AR0061 - ACON-DIR OF STRATEGY - EXECUTIVE OFFIEC</t>
  </si>
  <si>
    <t>AR0066 - AACS - CLINICAL SKILLS CENTRE</t>
  </si>
  <si>
    <t>AR0067 - MEDICAL CODING</t>
  </si>
  <si>
    <t>AR0068 - REPATRIATE SPINAL SERVICES - MAIN THEATRES</t>
  </si>
  <si>
    <t>AR006B - ARCR - ARCHIVE RECHARGES</t>
  </si>
  <si>
    <t>AR006C - ORTHOPAEDICS - CLINIC 1B</t>
  </si>
  <si>
    <t>AR006F - AAPQ - CATERING CONTRACT</t>
  </si>
  <si>
    <t>AR0070 - AAEZ - PHYSIOTHERAPY BUILDING</t>
  </si>
  <si>
    <t>AR0078 - VICTORIA WARD</t>
  </si>
  <si>
    <t>AR0079 - MERCERS WARD</t>
  </si>
  <si>
    <t>AR0052 - MANAGEMENT DEVELOPMENT PROGRAM</t>
  </si>
  <si>
    <t>AR0053 - EMBEDDING ORGANISATIONAL VALUE</t>
  </si>
  <si>
    <t>AR0058 - TOTAL REWARD STRATEGY</t>
  </si>
  <si>
    <t>AR005B - CORPORATE BRANDING</t>
  </si>
  <si>
    <t>AR0062 - APEX - PATIENT RELATIONS OFFICE</t>
  </si>
  <si>
    <t>AR0063 - PSAB - PODIATRY LEVEL 3B ST MARYS WING</t>
  </si>
  <si>
    <t>AR006A - AATB - SPEICAL PROJECTS</t>
  </si>
  <si>
    <t>AR006D - PLASTER ROOM - CLINIC 1B</t>
  </si>
  <si>
    <t>AR0073 - M610 - WHITT DAY TREATMENT CENTRE</t>
  </si>
  <si>
    <t>AR007D - HA10 - OLD NURSES HOME</t>
  </si>
  <si>
    <t>AR0085 - DIABETES/ENDOCRINOLOGY - CLINIC 3B</t>
  </si>
  <si>
    <t>AR0086 - RHEUMATOLOGY - CLINIC 3D</t>
  </si>
  <si>
    <t>AR008F - PAAD - THE WHITTINGTON HOSPITAL NHS TRUST</t>
  </si>
  <si>
    <t>AR009B - IMAGING LEVEL 1</t>
  </si>
  <si>
    <t>AR009C - RESUS DEPARTMENT</t>
  </si>
  <si>
    <t>AR00A3 - RAPID RESPONSE SERVICE</t>
  </si>
  <si>
    <t>AR00AC - PHLEBOTOMY</t>
  </si>
  <si>
    <t>AR1001 - DIRECTOR OF FINANCE</t>
  </si>
  <si>
    <t>AR1013 - CROUCH END PHYSIO</t>
  </si>
  <si>
    <t>AR1101 - ANAESTHETIC DEPT</t>
  </si>
  <si>
    <t>AR1181 - AALA - MICROBIOLOGY</t>
  </si>
  <si>
    <t>AR1241 - 2ND FLOOR RECEPTION</t>
  </si>
  <si>
    <t>AR1261 - PAEDIATRIC LIAISON</t>
  </si>
  <si>
    <t>AR1281 - NEUROLOGY DEPT</t>
  </si>
  <si>
    <t>AR1331 - Chronic Respiratory Support</t>
  </si>
  <si>
    <t>AR1371 - PATHOLOGY DEPT</t>
  </si>
  <si>
    <t>AR1481 - N.I.C.U</t>
  </si>
  <si>
    <t>AR1581 - CEARNS WARD</t>
  </si>
  <si>
    <t>AR1631 - MONTUSCHI WARD</t>
  </si>
  <si>
    <t>AR1691 - PHARMACY (WHITTINGTON)</t>
  </si>
  <si>
    <t>AR1781 - THOROUGHGOOD WARD</t>
  </si>
  <si>
    <t>AR007F - CANCER ADMIN</t>
  </si>
  <si>
    <t>AR0080 - AABT - BIRTH CENTRE</t>
  </si>
  <si>
    <t>AR0083 - AACP - PAEDS PROTECTION TRAINING</t>
  </si>
  <si>
    <t>AR0088 - PSAA - WHITTINGTON STORES AREA A</t>
  </si>
  <si>
    <t>AR0095 - M616 - DTC - DAY TREATMENT CENTRE - DENTAL</t>
  </si>
  <si>
    <t>AR0097 - Whittington Health</t>
  </si>
  <si>
    <t>AR0099 - ITU MEDICAL STAFFING</t>
  </si>
  <si>
    <t>AR009A - IMAGING DEPARTMENT</t>
  </si>
  <si>
    <t>AR009F - MQ02 -CQC - GROND FLOOR - JENNER</t>
  </si>
  <si>
    <t>AR00A5 - CAVELL WARD</t>
  </si>
  <si>
    <t>AR00AA - MEYRICK WARD</t>
  </si>
  <si>
    <t>AR00AB - IMAGING LEVEL 3 - ROOM 13 NUCLEAR MED</t>
  </si>
  <si>
    <t>AR00B0 - CLINICAL NUTRITION COMM ACCT</t>
  </si>
  <si>
    <t>AR00B4 - C&amp;I ENABLING - FACILITIES DIRECTORATE</t>
  </si>
  <si>
    <t>AR1021 - HUMAN RESOURCES</t>
  </si>
  <si>
    <t>AR1111 - ANTE NATAL CLINIC</t>
  </si>
  <si>
    <t>AR1131 - AAFQ - CARDIOLOGY CLINIC 3A</t>
  </si>
  <si>
    <t>AR1141 - N19 KITCHEN</t>
  </si>
  <si>
    <t>AR1231 - ENT DEPT - JENNER</t>
  </si>
  <si>
    <t>AR1301 - URGENT CARE CENTRE</t>
  </si>
  <si>
    <t>AR1311 - Access Centre (Level 1)</t>
  </si>
  <si>
    <t>AR1341 - CHILDREN'S OPD - CLINIC 4D</t>
  </si>
  <si>
    <t>AR1361 - ORTHOPAEDICS - CLINIC 1B</t>
  </si>
  <si>
    <t>AR1391 - PHYSIOTHERAPY</t>
  </si>
  <si>
    <t>AR1411 - STERILE SERVICES DEPT</t>
  </si>
  <si>
    <t>AR1421 - CENCOM</t>
  </si>
  <si>
    <t>AR1541 - LABOUR SUITE</t>
  </si>
  <si>
    <t>AR1641 - NIGHTINGALE  WARD</t>
  </si>
  <si>
    <t>AR1831 - N19 RESTAURANT</t>
  </si>
  <si>
    <t>AR1881 - AUDIOLOGY/HEARING AID CENTRE</t>
  </si>
  <si>
    <t>AR1911 - DTC - THEATRES</t>
  </si>
  <si>
    <t>AR2061 - WOMEN'S HEALTH ADMINISTRATION</t>
  </si>
  <si>
    <t>AR1821 - AASK - DOMESTIC - NEW NURSES HOME</t>
  </si>
  <si>
    <t>AR1841 - IFOR WARD</t>
  </si>
  <si>
    <t>AR1851 - DOROTHY WARREN DAY HOSPITAL</t>
  </si>
  <si>
    <t>AR1941 - DOMESTICS OPD LEVEL 1</t>
  </si>
  <si>
    <t>AR1981 - IMAGING LEVEL 1</t>
  </si>
  <si>
    <t>AR2021 - OPERATIONS</t>
  </si>
  <si>
    <t>AR2031 - PAYROLL DEPARTMENT - MAGDALA AVENUE</t>
  </si>
  <si>
    <t>AR2071 - COMMUNITY MIDWIFERY</t>
  </si>
  <si>
    <t>AR2091 - THALASSAEMIA</t>
  </si>
  <si>
    <t>AR2171 - LUNG FUNCTION - CLINIC 3A</t>
  </si>
  <si>
    <t>AR3091 - RISK MANAGEMENT</t>
  </si>
  <si>
    <t>AR3151 - SECURITY RECEPTION</t>
  </si>
  <si>
    <t>AR3241 - PATIENT RELATIONS OFFICE</t>
  </si>
  <si>
    <t>AR3271 - PAYMENTS DEPARTMENT</t>
  </si>
  <si>
    <t>AR3301 - SERVICE IMPROVEMENT- HIGHGATE LEVEL4</t>
  </si>
  <si>
    <t>AR3321 - INFECTION CONTROL</t>
  </si>
  <si>
    <t>AR3351 - PORTERING SERVICES</t>
  </si>
  <si>
    <t>AR3411 - BED MANAGEMENT-WAITING LIST</t>
  </si>
  <si>
    <t>AR3421 - PATIENT INFORMATION</t>
  </si>
  <si>
    <t>AR3601 - DISCHARGE PLANNING DEPARTMENT</t>
  </si>
  <si>
    <t>AR3721 - PRE-ASSESSMENT</t>
  </si>
  <si>
    <t>AR3911 - PRE-ASSESSMENT (1A)</t>
  </si>
  <si>
    <t>AR3951 - GASTROENTEROLOGY (CLINIC 4B)</t>
  </si>
  <si>
    <t>AR2131 - EDUCATION DEPARTMENT - JENNER GROUND</t>
  </si>
  <si>
    <t>AR2151 - MRS INGHAM CLARK</t>
  </si>
  <si>
    <t>AR3011 - UCLP PROCUREMENT SERVICE - WHIT</t>
  </si>
  <si>
    <t>AR3051 - BANK OFFICE</t>
  </si>
  <si>
    <t>AR3181 - PRIVATE PATIENTS</t>
  </si>
  <si>
    <t>AR3191 - RESUS Consumables Store</t>
  </si>
  <si>
    <t>AR3221 - CHEMOTHERAPY SUITE</t>
  </si>
  <si>
    <t>AR3281 - CORPORATE AFFAIRS</t>
  </si>
  <si>
    <t>AR3291 - AATS - PHARMACY</t>
  </si>
  <si>
    <t>AR3341 - RHEUMATOLOGY OFFICE</t>
  </si>
  <si>
    <t>AR3371 - DOCTORS MESS</t>
  </si>
  <si>
    <t>AR3391 - APPOINTMENTS</t>
  </si>
  <si>
    <t>AR3521 - AANN - PRIVATE PATIENTS</t>
  </si>
  <si>
    <t>AR3551 - RESUS TRAINING OFFICER</t>
  </si>
  <si>
    <t>AR3791 - ANTI-COAGULANT (CLINIC 3A)</t>
  </si>
  <si>
    <t>AR3871 - OPHTHALMOLOGY - CLINIC 3C</t>
  </si>
  <si>
    <t>AR3881 - PHYSIOTHERAPY OPD</t>
  </si>
  <si>
    <t>AR4000 - CENTRAL STORES</t>
  </si>
  <si>
    <t>AR5000 - Emergency Preparedness</t>
  </si>
  <si>
    <t>AR0000 - AATV - PLANNED MAINTENANCE</t>
  </si>
  <si>
    <t>AR0002 - STERILE SERVICES - CONTRACTED OUT</t>
  </si>
  <si>
    <t>AR000A - AAGK- WOMENS HEALTH SECRETARY JENNER GROUND</t>
  </si>
  <si>
    <t>AR000D - BREAST CARE - CHEMO SUITE</t>
  </si>
  <si>
    <t>AR0012 - FACILITIES DIRECTORATE</t>
  </si>
  <si>
    <t>AR0016 - IT DEPARTMENT - LEVEL 6 HIGHGATE WING</t>
  </si>
  <si>
    <t>AR0021 - AATW - FACILITIES DIRECTORATE</t>
  </si>
  <si>
    <t>AR0022 - AAPK - LEGAL SERVICES GROUND FLOOR JENNER BUILDING</t>
  </si>
  <si>
    <t>AR0025 - MD06 - BRIDGES REHAB THERAPIES</t>
  </si>
  <si>
    <t>AR0026 - AANU - ACUTE MEDICINE ADMIN</t>
  </si>
  <si>
    <t>AR0031 - AAET - SMOKING CESSATION - CLINIC 3A</t>
  </si>
  <si>
    <t>AR003D - AAEP - BRIDGES WARD</t>
  </si>
  <si>
    <t>AR003E - AASU - CELLNET MAST</t>
  </si>
  <si>
    <t>AR003F - MEDICAL PHYSICS DEPT - LEVEL 4 KENWOOD</t>
  </si>
  <si>
    <t>AR0045 - AADT - TRANSACRIPTION TEAM</t>
  </si>
  <si>
    <t>AR0047 - AADT - HEALTH RECORDS</t>
  </si>
  <si>
    <t>AR0049 - AAGN - OPHTHALMOLOGY DEPARTMENT</t>
  </si>
  <si>
    <t>AR004B - AAPB - EXECUTIVE OFFICE</t>
  </si>
  <si>
    <t>AR004D - AANR - EXECUTIVE OFFICES -JENNER GROUND FLOOR</t>
  </si>
  <si>
    <t>AR0050 - INTERNAL COMMUNICATIONS</t>
  </si>
  <si>
    <t>AR0056 - SKILLS FOR CHANGE PROGRAMME</t>
  </si>
  <si>
    <t>AR0057 - WELCOME TO WHITTINGTON PROGRAM</t>
  </si>
  <si>
    <t>AR0059 - IMPROVING WORKING PRACTICES</t>
  </si>
  <si>
    <t>AR005D - DEVELOPMENT CENTRE FOR SENIOR</t>
  </si>
  <si>
    <t>AR0065 - AADQ - CLINIC 3B</t>
  </si>
  <si>
    <t>AR006E - HPGM - WHITTINGTON CLINIC 4C</t>
  </si>
  <si>
    <t>AR0072 - AAAM - SURGERY PPC TEAMS</t>
  </si>
  <si>
    <t>AR0074 - AAST - FACILITIES DIRECTORATE</t>
  </si>
  <si>
    <t>AR0077 - AADS - ADMISSIONS</t>
  </si>
  <si>
    <t>AR007A - AAFJ - BETTER CARE - ICAT EXPANSION</t>
  </si>
  <si>
    <t>AR0081 - CLINICAL EDUCATION DEPT - JENNER GROUND</t>
  </si>
  <si>
    <t>AR0082 - CLINICAL EDUCATION DEPT - JENNER GROUND</t>
  </si>
  <si>
    <t>AR0084 - CARDIOLOGY/RESPIRATORY - CLINIC 3A</t>
  </si>
  <si>
    <t>AR008B - AALM - MSK PHYSIOTHERAPY</t>
  </si>
  <si>
    <t>AR008D - AABL - LABOUR WARD</t>
  </si>
  <si>
    <t>AR0090 - AAPH - INFECTION CONTROL</t>
  </si>
  <si>
    <t>AR009D - AASC - CHIEF NURSE OFFICE</t>
  </si>
  <si>
    <t>AR00A0 - AANZ - MATERNITY ADMIN - COMM MIDWIVES BASE</t>
  </si>
  <si>
    <t>AR00A1 - CLINICAL EDUCATION DEPT - JENNER GROUND</t>
  </si>
  <si>
    <t>AR00AD - FAST FOLLOWER PROGRAMME</t>
  </si>
  <si>
    <t>AR00B3 - EIM ICSU MANAGEMENT TEAM</t>
  </si>
  <si>
    <t>AR1041 - FACILITIES DIRECTORATE</t>
  </si>
  <si>
    <t>AR1051 - ONCOLOGY/PALLIATIVE CARE</t>
  </si>
  <si>
    <t>AR1061 - Whittington Education Centre (WEC)</t>
  </si>
  <si>
    <t>AR1091 - EXECUTIVE OFFICE</t>
  </si>
  <si>
    <t>AR1171 - MORTUARY</t>
  </si>
  <si>
    <t>AR1191 - DTC - WARD</t>
  </si>
  <si>
    <t>AR1211 - DOMESTIC SERVICES DEPT</t>
  </si>
  <si>
    <t>AR1221 - AASK - DOMESTIC - HIGHGATE</t>
  </si>
  <si>
    <t>AR1431 - MAIN THEATRES</t>
  </si>
  <si>
    <t>AR1501 - CRITICAL CARE UNIT</t>
  </si>
  <si>
    <t>AR1551 - CELLIER WARD</t>
  </si>
  <si>
    <t>AR1591 - MURRAY WARD</t>
  </si>
  <si>
    <t>AR1611 - MEYRICK WARD</t>
  </si>
  <si>
    <t>AR1621 - COOP</t>
  </si>
  <si>
    <t>AR1651 - IMAGING DEPARTMENT</t>
  </si>
  <si>
    <t>AR1671 - ACCOM/DOCTORS-DARTMOUTH HOUSE</t>
  </si>
  <si>
    <t>AR1681 - E E G</t>
  </si>
  <si>
    <t>AR1721 - ENT - CLINIC 4B</t>
  </si>
  <si>
    <t>AR1811 - C.E.A.D.</t>
  </si>
  <si>
    <t>AR1891 - PLASTER ROOM - CLINIC 1B</t>
  </si>
  <si>
    <t>AR1901 - ENDOSCOPY</t>
  </si>
  <si>
    <t>AR1921 - COOP</t>
  </si>
  <si>
    <t>AR1931 - CHEST MEDICINE - Clinic 3A</t>
  </si>
  <si>
    <t>AR1961 - DERMATOLOGY - CLINIC 3B</t>
  </si>
  <si>
    <t>AR1971 - GASTROENTEROLOGY DEPT</t>
  </si>
  <si>
    <t>AR2081 - BRIDGES WARD</t>
  </si>
  <si>
    <t>AR2101 - PHOTOCOPY ROOM</t>
  </si>
  <si>
    <t>AR2141 - DIRECTOR OF NURSING</t>
  </si>
  <si>
    <t>AR2181 - PHARMACY (WHITTINGTON HOSPITAL)</t>
  </si>
  <si>
    <t>AR3101 - CLINICAL SKILLS CENTRE</t>
  </si>
  <si>
    <t>AR3111 - DERMATOLOGY OFFICE</t>
  </si>
  <si>
    <t>AR3161 - MARY SEACOLE SOUTH</t>
  </si>
  <si>
    <t>AR3180 - HOSPITAL STORE - AREA B</t>
  </si>
  <si>
    <t>AR3201 - PATIENT FEEDING</t>
  </si>
  <si>
    <t>AR3231 - OPHTHALMOLOGY SECRETARIES</t>
  </si>
  <si>
    <t>AR3331 - HEALTH RECORDS</t>
  </si>
  <si>
    <t>AR3381 - MIDWIFERY TEAM</t>
  </si>
  <si>
    <t>AR3461 - MANAGEMENT ACCOUNTS</t>
  </si>
  <si>
    <t>AR3471 - RESPIRATORY DEPT</t>
  </si>
  <si>
    <t>AR3711 - PRE-ASSESSMENT</t>
  </si>
  <si>
    <t>AR3801 - EDDINGTON WARD</t>
  </si>
  <si>
    <t>AR3811 - RECRUITMENT OFFICE</t>
  </si>
  <si>
    <t>AR3901 - BED MANAGEMENT</t>
  </si>
  <si>
    <t>AR3941 - ABAW - PATIENT TRANSPORT</t>
  </si>
  <si>
    <t>AR4050 - UCLP PROCUREMENT SERVICE - RFH</t>
  </si>
  <si>
    <t>AT0002 - DIABETES NURSES OFFICE</t>
  </si>
  <si>
    <t>AT000C - SIFT DIS FUND</t>
  </si>
  <si>
    <t>AT0036 - SOUTH HOUSE BLOCK B ROOM 48</t>
  </si>
  <si>
    <t>AT0037 - OPD OPERATIONS MANAGER - 3RD FL HNT MGT</t>
  </si>
  <si>
    <t>AT003F - HEALTH RECORDS 1ST FL OLD COLL NURS</t>
  </si>
  <si>
    <t>AT0055 - QMH OUTPATIENT APPT CENTRE</t>
  </si>
  <si>
    <t>AT006A - RENAL DATA ROOM 3/82</t>
  </si>
  <si>
    <t>AT0079 - 7W STOMA CARE OFFICE 1</t>
  </si>
  <si>
    <t>AT007B - 7W STOMA CARE OFFICE 3</t>
  </si>
  <si>
    <t>AT007E - QUALITY MANAGERS OFFICE ROOM 1/466</t>
  </si>
  <si>
    <t>AT0083 - CLINICAL IMMUNOLOGY OFFICES 2F</t>
  </si>
  <si>
    <t>AT0099 - SSCU 1ST FLOOR ONLY</t>
  </si>
  <si>
    <t>AT009D - ENFIELD CIVIC CENTRE</t>
  </si>
  <si>
    <t>AT00A5 - CARDIAC MRI</t>
  </si>
  <si>
    <t>AT00A9 - QUEEN MARY ESTATES</t>
  </si>
  <si>
    <t>AT1011 - BIOCHEMISTRY-MED SCHOOL 2ND FLOOR</t>
  </si>
  <si>
    <t>AT1081 - MEDICAL MICROBIOLOGY - 2ND FLOOR</t>
  </si>
  <si>
    <t>AT1101 - OCCUPATIONAL THERAPY LG FLOOR</t>
  </si>
  <si>
    <t>AT1191 - WORKS STORES - SERVICE LEVEL</t>
  </si>
  <si>
    <t>AT1211 - GERIATRIC DAY HOSP 4TH FLOOR</t>
  </si>
  <si>
    <t>AT1351 - 10 WEST</t>
  </si>
  <si>
    <t>AT1361 - 9 WEST</t>
  </si>
  <si>
    <t>AT1511 - 6 SOUTH</t>
  </si>
  <si>
    <t>AT1541 - O P D CLINIC 7 - 1ST FLOOR</t>
  </si>
  <si>
    <t>AT1592 - VIROLOGY - DIR DEL</t>
  </si>
  <si>
    <t>AT1631 - COMMUNITY LIAISON</t>
  </si>
  <si>
    <t>AT1801 - GENERAL STORES - SERVICE FLOOR</t>
  </si>
  <si>
    <t>AT1891 - RECEPTION - 50 LAWN ROAD - DIR DEL</t>
  </si>
  <si>
    <t>AT2081 - C. T. SCANNER</t>
  </si>
  <si>
    <t>AT3041 - VASCULAR SURGERY - 12TH FLOOR</t>
  </si>
  <si>
    <t>AT3222 - CARDIOLOGY - GRD FL - DIR DEL</t>
  </si>
  <si>
    <t>AT3331 - CLINICAL BIOCHEMISTRY</t>
  </si>
  <si>
    <t>AT3341 - CLIN BIOCHEM - ENDO</t>
  </si>
  <si>
    <t>AT3501 - DIRECTOR OF FINANCE</t>
  </si>
  <si>
    <t>AT3521 - DIR OF OPERATIONS (EXEC OFF)</t>
  </si>
  <si>
    <t>AT3561 - ENDOCRINOLOGY</t>
  </si>
  <si>
    <t>AT3631 - HAEMATOLOGY DIAG/ROUTINE</t>
  </si>
  <si>
    <t>AT3632 - HAEMATOLOGY DIAG/ROUTINE - DIR DEL</t>
  </si>
  <si>
    <t>AT3661 - HOUSEHOLD SERVICES - SERVICE FLOOR</t>
  </si>
  <si>
    <t>AT0046 - POST ROOM</t>
  </si>
  <si>
    <t>AT3682 - I T CENTRE - DEL DIR</t>
  </si>
  <si>
    <t>AT3721 - URGENT CARE DIVISION MGT OFFICE</t>
  </si>
  <si>
    <t>AT3751 - MED SCH STUDENTS UNI</t>
  </si>
  <si>
    <t>AT004F - SOUTH HOUSE A - SERVICE IMPROVEMENT</t>
  </si>
  <si>
    <t>AT0051 - 11 NORTH HSIDU</t>
  </si>
  <si>
    <t>AT005C - SPECIALIST SERVICE MGT OFF 3FL</t>
  </si>
  <si>
    <t>AT0062 - RESEARCH ONCOLOGY ACAD UPPER 4</t>
  </si>
  <si>
    <t>AT0068 - INFECTION OF POPULATION HEALTH 1ST FL</t>
  </si>
  <si>
    <t>AT006B - 6 WEST A (PAED AMBULATORY)</t>
  </si>
  <si>
    <t>AT0072 - PUBLIC HEALTH EXEC OFFICE</t>
  </si>
  <si>
    <t>AT002D - NEURO REHAB CENTRE (MARIE FOSTER CENTRE)</t>
  </si>
  <si>
    <t>AT0035 - MEDICAL SECS MED SCH  261UPPER 3RD FLOOR</t>
  </si>
  <si>
    <t>AT003A - CENTRE FOR NEUROENDOCRINOLOGY MED SCH 2F</t>
  </si>
  <si>
    <t>AT0078 - WELLBEING CENTRE OPPOSITE MAIN RECEPTION</t>
  </si>
  <si>
    <t>AT3782 - MEDICAL ELECTRONICS - DIR DEL</t>
  </si>
  <si>
    <t>AT3861 - MICROBIOLOGY</t>
  </si>
  <si>
    <t>AT007C - RENAL OUT PATIENTS 3RD FLOOR</t>
  </si>
  <si>
    <t>AT0084 - QUEEN MARY HOUSE</t>
  </si>
  <si>
    <t>AT0094 - RECEPTION WILLESDEN CENTRE</t>
  </si>
  <si>
    <t>AT0098 - HOME HD</t>
  </si>
  <si>
    <t>AT00A4 - RF: OPTHALMOLOGY RESEARCH (3RD FLOOR - ROOM 84)</t>
  </si>
  <si>
    <t>AT3862 - MICROBIOLOGY - DIR DEL</t>
  </si>
  <si>
    <t>AT3921 - NURSING DIRECTORATE</t>
  </si>
  <si>
    <t>AT3931 - NURSING OFFICE 3RD F</t>
  </si>
  <si>
    <t>AT4051 - O P D ORTHOPAEDIC - LOWER GROUND</t>
  </si>
  <si>
    <t>AT4151 - OPHTHALMOLOGY</t>
  </si>
  <si>
    <t>AT4231 - PATHOLOGY</t>
  </si>
  <si>
    <t>AT4381 - RADIOTHERAPY - GROUND FLOOR</t>
  </si>
  <si>
    <t>AT4471 - SHEILA SHERLOCK ED CENTRE</t>
  </si>
  <si>
    <t>AT4541 - SUPPLIES DEPT (ROYAL</t>
  </si>
  <si>
    <t>AT4731 - STORES - QM</t>
  </si>
  <si>
    <t>AT4791 - OPTHALMOLOGY (DAY SR</t>
  </si>
  <si>
    <t>AT4841 - CLINICAL ONCOLOGY (MED SCH) - 5TH FLOOR</t>
  </si>
  <si>
    <t>AT0089 - CERNA BACK OFFICE SOUTH HOUSE</t>
  </si>
  <si>
    <t>AT0090 - NET UNIT 8 SOUTH</t>
  </si>
  <si>
    <t>AT009C - ST PANCRAS EYE CENTRE</t>
  </si>
  <si>
    <t>AT00A7 - PATHOLOGY CONTRACT OFFICE</t>
  </si>
  <si>
    <t>AT00AA - CLINICAL TRIALS PHARMACY</t>
  </si>
  <si>
    <t>AT5071 - DAY THEATRES - 1ST FLOOR</t>
  </si>
  <si>
    <t>AT5081 - MARIE CURIE (CARE AND SUPPORT)</t>
  </si>
  <si>
    <t>AT5101 - 3 EAST B - CAPD</t>
  </si>
  <si>
    <t>AT5181 - OUTPATIENTS</t>
  </si>
  <si>
    <t>AT5191 - INFORMATION SYSTEMS - 69 FLEET</t>
  </si>
  <si>
    <t>AT5231 - CLINICAL CODING - LWR GRD FLR</t>
  </si>
  <si>
    <t>AT5251 - OUTPATIENT FRONT OF HOUSE LWR GRD</t>
  </si>
  <si>
    <t>AT5391 - RADIOTHERAPY PHYSICS - LG</t>
  </si>
  <si>
    <t>AT5521 - PAEDIATRICS SECRETARIAT OFFICE - 6TH FL</t>
  </si>
  <si>
    <t>AT5531 - PALS OFFICE GRD FL</t>
  </si>
  <si>
    <t>AT1006 - TRANSPORT - DHL</t>
  </si>
  <si>
    <t>AT1322 - 12 WEST - DIR DELIVERY</t>
  </si>
  <si>
    <t>AT5541 - RADIOTHERAPY MOULD ROOM</t>
  </si>
  <si>
    <t>AT5561 - HAEMOPHILIA - 1ST FLOOR</t>
  </si>
  <si>
    <t>AT5691 - PHARMACY COMPUTER ROOM</t>
  </si>
  <si>
    <t>AT5701 - CLINICAL SKILLS CENTRE</t>
  </si>
  <si>
    <t>AT5710 - ACADEMIC HAEMATOLOGY</t>
  </si>
  <si>
    <t>AT5723 - THEATRE 3/4 - OPERATING - 3RD FLOOR</t>
  </si>
  <si>
    <t>AT5761 - PAIN OFFICE</t>
  </si>
  <si>
    <t>AT5801 - FETAL MEDICINE UNIT</t>
  </si>
  <si>
    <t>AT5851 - RENAL MEDICAL SECS 3RD FLOOR</t>
  </si>
  <si>
    <t>AT5891 - DISCHARGE CO-ORDINATION TEAM</t>
  </si>
  <si>
    <t>AT5991 - THEATRE OFFICE - 3RD FLOOR</t>
  </si>
  <si>
    <t>AT6021 - HEPATOLOGY</t>
  </si>
  <si>
    <t>AT6121 - 8 SOUTH GASTROENTEROLOGY</t>
  </si>
  <si>
    <t>AT6131 - LIVER TRANSPLANT</t>
  </si>
  <si>
    <t>AT6171 - ENT - 1ST FLOOR</t>
  </si>
  <si>
    <t>AT6251 - EYE CLINIC - BARNET</t>
  </si>
  <si>
    <t>AT6521 - ACADEMIC PSYCHIATRY BQ101</t>
  </si>
  <si>
    <t>AT6581 - ENDOCRINE DIABETES SECS 7 SOUTH</t>
  </si>
  <si>
    <t>AT2131 - NEO NATAL UNIT - 4TH FLOOR</t>
  </si>
  <si>
    <t>AT2141 - PPU ENDOSCOPY - 12TH FLOOR</t>
  </si>
  <si>
    <t>AT3081 - ADMISSIONS 3RD FLOOR</t>
  </si>
  <si>
    <t>AT6611 - GYNAECOLOGY MEDICAL SECRETARIES</t>
  </si>
  <si>
    <t>AT6621 - HAEMATOLOGY MEDICAL SECRETARIES</t>
  </si>
  <si>
    <t>AT6741 - MED SECS - TEAM 2 - NEUROLOGY UPPER 3RD</t>
  </si>
  <si>
    <t>AT6801 - PHYSIOTHERAPY ELDERLY UNIT ON MARSDEN</t>
  </si>
  <si>
    <t>AT6941 - HAEMOPHILIA ADMIN</t>
  </si>
  <si>
    <t>AT6961 - MATERNITY RECEPTION</t>
  </si>
  <si>
    <t>AT7131 - THEATRE 9</t>
  </si>
  <si>
    <t>AT7141 - THEATRE 10</t>
  </si>
  <si>
    <t>AT7151 - THEATRE 11/12</t>
  </si>
  <si>
    <t>AT7181 - LYSOSOMAL UNIT 2 FLOOR</t>
  </si>
  <si>
    <t>AT7201 - RENAL 10TH FLOOR SOUTH</t>
  </si>
  <si>
    <t>AT7271 - BREAST UNIT SECS - IN ACAD DEPT SURGERY</t>
  </si>
  <si>
    <t>AT7351 - 5 EAST B UROLOGY</t>
  </si>
  <si>
    <t>AT7411 - CARDIOLOGY DIRECTORATE SECS-OFFICE 3RD FLOOR</t>
  </si>
  <si>
    <t>AT7481 - SITE OFFICE - LOWER GRD FLOOR</t>
  </si>
  <si>
    <t>AT7581 - SHEILA SHERLOCK CENTRE (MEDICAL)</t>
  </si>
  <si>
    <t>AT7611 - ENDOSCOPY SUITE - LOWER GRD</t>
  </si>
  <si>
    <t>AT7621 - CANCER AND CLINICAL SPECIALTIES MGT OFF</t>
  </si>
  <si>
    <t>AT1581 - CYTOLOGY</t>
  </si>
  <si>
    <t>AT7651 - CLINIC 10 - 1ST FLOOR</t>
  </si>
  <si>
    <t>AT7661 - PLASTIC SURG SECS - LWR GRD FL</t>
  </si>
  <si>
    <t>AT7801 - MACMILLAN CENTRE - ONCOLOGY OPD GRD FL</t>
  </si>
  <si>
    <t>AT7821 - PRESS OFFICE</t>
  </si>
  <si>
    <t>AT9011 - NEUROSCIENCES MGT OFFICE - 3RD FL</t>
  </si>
  <si>
    <t>AT9131 - THEATRE 9 LAB</t>
  </si>
  <si>
    <t>AT9241 - 1 EAST PATIENT AT RISK AND RESUS TEAM</t>
  </si>
  <si>
    <t>AT9291 - FACILITIES</t>
  </si>
  <si>
    <t>AT9431 - EDGWARE KIDNEY CARE CENTRE (for capital)</t>
  </si>
  <si>
    <t>AT3201 - BLOOD TRANSFUSION</t>
  </si>
  <si>
    <t>AT3231 - CASHIERS OFFICE</t>
  </si>
  <si>
    <t>AT3321 - CLINICAL AUDIT - 9TH FLOOR</t>
  </si>
  <si>
    <t>AT3332 - CLINICAL BIOCHEMISTRY - DIR DEL</t>
  </si>
  <si>
    <t>AT3481 - DIABETICS</t>
  </si>
  <si>
    <t>AT3641 - HAEMOPHILIA LAB</t>
  </si>
  <si>
    <t>AT3051 - ACCOMMODATION - 31 SOUTH HOUSE</t>
  </si>
  <si>
    <t>AT3771 - MEDICAL DIRECTORATE</t>
  </si>
  <si>
    <t>AT3461 - THEATRE 7</t>
  </si>
  <si>
    <t>AT3642 - HAEMOPHILIA LABORATORY - DIR DEL</t>
  </si>
  <si>
    <t>AT3791 - MEDICAL ILLUSTRATION</t>
  </si>
  <si>
    <t>AT3801 - MEDICAL LIBRARY</t>
  </si>
  <si>
    <t>AT3841 - MEDICAL SCHOOL LIBRA</t>
  </si>
  <si>
    <t>AT4021 - O P D CLINIC 8 - 1ST FLOOR</t>
  </si>
  <si>
    <t>AT4301 - PORTERS</t>
  </si>
  <si>
    <t>AT4351 - PSYCHOLOGY</t>
  </si>
  <si>
    <t>AT4451 - SECURITY - NON STOCK</t>
  </si>
  <si>
    <t>AT4511 - SPEECH THERAPY</t>
  </si>
  <si>
    <t>AT5091 - EYE CLINIC - EDGWARE</t>
  </si>
  <si>
    <t>AT5131 - NEW REFERRAL OFFICE - LWR GRD FLOOR</t>
  </si>
  <si>
    <t>AT5201 - COMPUTER ROOM - PHARMACY</t>
  </si>
  <si>
    <t>AT5451 - MEDICAL RECORDS - EDGWARE</t>
  </si>
  <si>
    <t>AT5601 - RADIOTHERAPY - LOWER GRD FLOOR</t>
  </si>
  <si>
    <t>AT5611 - CLINICAL ONCOLOGY - 5TH FLOOR</t>
  </si>
  <si>
    <t>AT5712 - ONCOLOGY TREATMENT SUITE - LYNDHURST RM</t>
  </si>
  <si>
    <t>AT3891 - NEUROLOGY SECS OFFICE - UPPER 3RD</t>
  </si>
  <si>
    <t>AT4531 - STATIONERY STORES</t>
  </si>
  <si>
    <t>AT5821 - DIABETES</t>
  </si>
  <si>
    <t>AT5831 - ATRIUM</t>
  </si>
  <si>
    <t>AT5992 - THEATRE OFFICE - 3RD FLOOR - DIR DEL</t>
  </si>
  <si>
    <t>AT6031 - VASCULAR OFFICE 9TH FLOOR ROOM 9/223</t>
  </si>
  <si>
    <t>AT6201 - STAFF RESTAURANT - LOWER GROUND</t>
  </si>
  <si>
    <t>AT6291 - MICROBIOLOGY LAB - 2ND FLR</t>
  </si>
  <si>
    <t>AT6301 - OPHTHALMICS SECRETARYS - 3RD FLR</t>
  </si>
  <si>
    <t>AT6321 - CAMDEN SOCIAL SERVICES</t>
  </si>
  <si>
    <t>AT6451 - BMT CNS OFFICE - CLINICAL OFFICES 1ST FL</t>
  </si>
  <si>
    <t>AT4611 - TRANSPORT</t>
  </si>
  <si>
    <t>AT4741 - UROLOGY CLINICAL RM CLINIC 5 (PROSTATE L</t>
  </si>
  <si>
    <t>AT5221 - 5 NORTH B DAY ASSESSMENT</t>
  </si>
  <si>
    <t>AT5361 - DAY SURGERY - EDGWARE</t>
  </si>
  <si>
    <t>AT5471 - TEMPORARY STAFFING OFFICE</t>
  </si>
  <si>
    <t>AT5702 - CLINICAL NEUROPSYCHOLOGY - LGF THE GROVE</t>
  </si>
  <si>
    <t>AT5711 - PHOTODERM ROOM</t>
  </si>
  <si>
    <t>AT6591 - 8 SOUTH ENT SECRETARIES</t>
  </si>
  <si>
    <t>AT6632 - TRANSFUSION PRACTITIONERS OFFICE</t>
  </si>
  <si>
    <t>AT6841 - RHEUMATOLOGY ADMIN</t>
  </si>
  <si>
    <t>AT6891 - THEATRE RECEPTION STATIONERY</t>
  </si>
  <si>
    <t>AT6931 - ONCOLOGY NURSE - ONCOLOGY LOUNGE 10TH FL</t>
  </si>
  <si>
    <t>AT7111 - ENDOSCOPY APPOINTMENTS OFFICE</t>
  </si>
  <si>
    <t>AT7191 - RISK AND SAFETY OFFICE - 7 SOUTH</t>
  </si>
  <si>
    <t>AT7281 - UROLOGY SECS / RENAL ADMIN 3E UPPER 3RD</t>
  </si>
  <si>
    <t>AT7321 - PSYCHOLOGY THE GROVE LG ROOM L5</t>
  </si>
  <si>
    <t>AT7331 - 7 W - STOMA CARE OFFICE</t>
  </si>
  <si>
    <t>AT7641 - 2 NORTH A PITU</t>
  </si>
  <si>
    <t>AT7681 - STEM CELL LAB - BMT - ACAD HAEM - 1ST FL</t>
  </si>
  <si>
    <t>AT7741 - SHARPS STORE</t>
  </si>
  <si>
    <t>AT7811 - MDT CO-ORDINATORS OFFICE 7 SOUTH</t>
  </si>
  <si>
    <t>AT7871 - PAUL O'GORMAN LAB - 1ST FL</t>
  </si>
  <si>
    <t>AT7881 - NUCLEAR MEDICINE</t>
  </si>
  <si>
    <t>AT7921 - RADIATION PROTECTION</t>
  </si>
  <si>
    <t>AT7991 - AMYLOIDOSIS LOWER 3RD FLOOR</t>
  </si>
  <si>
    <t>AT9021 - LIVER TRANSPLANT CO-ORD OFF 10FL</t>
  </si>
  <si>
    <t>AT5881 - DEPT OF INFECTION + IMMUNITY</t>
  </si>
  <si>
    <t>AT6571 - 9N HSEP SECS RM 9/422</t>
  </si>
  <si>
    <t>AT6871 - TRAVEL HEALTH CENTRE</t>
  </si>
  <si>
    <t>AT7042 - RESEARCH AND DEVELOPMENT - DIRECT DEL</t>
  </si>
  <si>
    <t>AT7101 - 12 EAST A SECRETARIES OFFICE</t>
  </si>
  <si>
    <t>AT7121 - THEATRE 8</t>
  </si>
  <si>
    <t>AT7291 - PLASTIC SURG SECS - GRD FL SOUTH EAST</t>
  </si>
  <si>
    <t>AT7391 - OUTPATIENT DEV TEAM - OLD NEW REFERRAL</t>
  </si>
  <si>
    <t>AT7731 - BEREAVEMENT OFFICE</t>
  </si>
  <si>
    <t>AT7931 - MEDICAL PHYSICS TRAINEES</t>
  </si>
  <si>
    <t>AT9091 - WASTE MANAGEMENT - RFH</t>
  </si>
  <si>
    <t>AT9211 - RESPIRATORY MEDICINE RM 673 GF/ MED SCH</t>
  </si>
  <si>
    <t>AT9461 - NEPHROLOGY LAB 2ND FLOOR NON-STOCK ONLY</t>
  </si>
  <si>
    <t>AT0024 - MATMAN CARDIOLOGY CATH LAB</t>
  </si>
  <si>
    <t>AT002E - NEPHROLOGY/PHYSIOLOGY BX39 1ST</t>
  </si>
  <si>
    <t>AT0061 - PALLIATIVE CARE TEAM</t>
  </si>
  <si>
    <t>AT006E - SPUTUM IND STUDY C/O IAN CHARLESON</t>
  </si>
  <si>
    <t>AT008D - QUIPP TEAM SEDC</t>
  </si>
  <si>
    <t>AT1261 - ENDO-IMMUNO INSTITUTE 2ND FLOOR</t>
  </si>
  <si>
    <t>AT3021 - ACADEMIC MEDICINE</t>
  </si>
  <si>
    <t>AT3202 - BLOOD BANK - DIR DEL</t>
  </si>
  <si>
    <t>AT3211 - 12 SOUTH B</t>
  </si>
  <si>
    <t>AT3301 - CHIROPODY (PODIATRY) - 1ST FLOOR</t>
  </si>
  <si>
    <t>AT3701 - LAUNDRY/LINEN ROOM</t>
  </si>
  <si>
    <t>AT3881 - NEUROLOGICAL SCIENCES 2ND FL</t>
  </si>
  <si>
    <t>AT4141 - OPERATING NHSL TRANSFER BAY- 3RD FLOOR</t>
  </si>
  <si>
    <t>AT4191 - OUTPATIENTS - SUPERVISORS OFFICE - 1ST F</t>
  </si>
  <si>
    <t>AT4391 - ISLET LAB - ACAD HAEM SECS 1ST FL</t>
  </si>
  <si>
    <t>AT4601 - THORACIC MEDICINE - 11270</t>
  </si>
  <si>
    <t>AT4651 - VASCULAR FUNCTION</t>
  </si>
  <si>
    <t>AT5291 - CLINICAL NEUROSCIENCES - 21800</t>
  </si>
  <si>
    <t>AT5571 - ENDOSCOPY - 12TH FLOOR</t>
  </si>
  <si>
    <t>AT5707 - EYE DEPARTMENT - 3RD FLOOR</t>
  </si>
  <si>
    <t>AT6011 - RENAL STORE - SMS ONLY</t>
  </si>
  <si>
    <t>AT6441 - MOLECULAR CELL PATHOLOGY</t>
  </si>
  <si>
    <t>AT7591 - GASTROENTEROLOGY SECRETARIES 10TH FL</t>
  </si>
  <si>
    <t>AT7841 - DIETETICS OFFICE 1ST FLOOR RFH</t>
  </si>
  <si>
    <t>AT7851 - CYTOGENTICS - HAEM MED SEC</t>
  </si>
  <si>
    <t>AT7901 - DR LIPMANS SEC - COFF</t>
  </si>
  <si>
    <t>AT9441 - PATHOLOGY RNOH</t>
  </si>
  <si>
    <t>***Start your eLearning or if necessary Face to Face Training***</t>
  </si>
  <si>
    <r>
      <t xml:space="preserve">* For cost centre and budget information, contact Finance Systems and / or Management Accountants
</t>
    </r>
    <r>
      <rPr>
        <sz val="12"/>
        <color theme="1"/>
        <rFont val="Calibri"/>
        <family val="2"/>
        <scheme val="minor"/>
      </rPr>
      <t>Please continue if necessary in "Cost Centre List Continued" highlighted in green</t>
    </r>
  </si>
  <si>
    <t>* Please note electronically signing this form authorises the request to create and / or update the PECOS account with budgetary information. This includes the use of cost centres (budget codes) for raising orders such as products and services provided to and by the NHS.                                                                                                                                                                                                                                     Approvers' accounts are for financially approving all purchase orders raised to purchase products and services with particular cost centres and budgets.</t>
  </si>
  <si>
    <t>I agree to the above statement (please tick to confirm)</t>
  </si>
  <si>
    <t>Authorisation</t>
  </si>
  <si>
    <t>Date:</t>
  </si>
  <si>
    <t>Department Location:</t>
  </si>
  <si>
    <t>Reason for PECOS Account:</t>
  </si>
  <si>
    <t>Finance Validation</t>
  </si>
  <si>
    <t>Comments:</t>
  </si>
  <si>
    <t>*</t>
  </si>
  <si>
    <t>For Finance Use Only</t>
  </si>
  <si>
    <t>Procurement Validation</t>
  </si>
  <si>
    <t>Actions Taken:</t>
  </si>
  <si>
    <t>Access Given:</t>
  </si>
  <si>
    <t>Approver Level &amp; Budget
(if applicable):</t>
  </si>
  <si>
    <t>For Procurement Use Only</t>
  </si>
  <si>
    <t>4. Login details will be sent to the provided email address  once it has been confirmed that the requisitioner has completed the online training, or if an approver, they have read the one page approval quick guide.</t>
  </si>
  <si>
    <t>AR00B7 - COVID 19</t>
  </si>
  <si>
    <t>AR00B9 - ENHANCED NURSING - NIGHTINGALE WARD</t>
  </si>
  <si>
    <t>AR00BA - COMMUNITY RESPIRATORY TEAM</t>
  </si>
  <si>
    <t>AR3322 - AAMD - FATIGUE &amp; FACILITIES PAYMENTS</t>
  </si>
  <si>
    <t>AR3323 - AALI - MSK WELLBEING</t>
  </si>
  <si>
    <t>PT0005 - PCAB - VALENTINO DARROUX - HANLEY ROAD</t>
  </si>
  <si>
    <t>PT0008 - PCAB - CHANTAL GUZMAN - GOODINGE HC</t>
  </si>
  <si>
    <t>PT0009 - PNAC - ISLINGTON OUTLOOK</t>
  </si>
  <si>
    <t>PT0014 - PCAB - FAHAD HAJAR - HIGHBURY GRANGE</t>
  </si>
  <si>
    <t>PT0016 - PCAB - JOE WESTELL - FINSBURY HC</t>
  </si>
  <si>
    <t>PT001E - PCAB - CHRISTIAN RUGGIERO - GOODINGE HC</t>
  </si>
  <si>
    <t>PT0020 - PCAB - DANIEL SOWRAY - NORTHERN HC</t>
  </si>
  <si>
    <t>PT0029 - PTAA - HUNTER STREET HEALTH CENTRE</t>
  </si>
  <si>
    <t>PT002A - PCAB - EMILY SMITH - KILLICK STREET</t>
  </si>
  <si>
    <t>PT002B - PNAA - HIGHBURY NEW PARK DAY CENTRE</t>
  </si>
  <si>
    <t>PT002F - PEAG - NORTHERN HEALTH CENTRE</t>
  </si>
  <si>
    <t>PT0030 - PRAC - LONG TEAM CONDITIONS</t>
  </si>
  <si>
    <t>PT0032 - PCAB - CORY HALL - NORTHERN HC</t>
  </si>
  <si>
    <t>PT0037 - PCAB - TOMMY BULLMAN - FINSBURY HC</t>
  </si>
  <si>
    <t>PT0039 - PCAB - FINLAY HARPER - RIVER PLACE HC</t>
  </si>
  <si>
    <t>PT003A - PBAE - PULSE N7</t>
  </si>
  <si>
    <t>PT003C - PRAJ - HOLLOWAY COMMUNITY HEALTH CENTRE</t>
  </si>
  <si>
    <t>PT003E - PCAB - LILY CATHERALL - NORTHERN HC</t>
  </si>
  <si>
    <t>PT0040 - PCAB - ANGEL HERNANDEZ-KILLICK ST MC</t>
  </si>
  <si>
    <t>PT0044 - PCAB - JASMINE STALKER FIRTH - NORTHERN HC</t>
  </si>
  <si>
    <t>PT004C - PCAB - ABEL TEKLE - FINSBURY HC</t>
  </si>
  <si>
    <t>PT004E - PCAB - ALEX CONTEI GEMES - HIGHBURY G HC</t>
  </si>
  <si>
    <t>PT004F - PCAB - MELIS BERK - HORNSEY RISE HC</t>
  </si>
  <si>
    <t>PT0051 - PCAB - TALLULAH HARDY - HANLEY ROAD</t>
  </si>
  <si>
    <t>PT0052 - PTAA - HOLLOWAY COMMUNITY HEALTH CENTRE</t>
  </si>
  <si>
    <t>PT0054 - PCAB - SEVIM MUSTAFA - BINGFIELD PCC</t>
  </si>
  <si>
    <t>PT0059 - PPAB - RIVER PLACE HEALTH CENTRE</t>
  </si>
  <si>
    <t>PT005C - PTAA - KINGS CROSS PRIMARY CARE CENT</t>
  </si>
  <si>
    <t>PT005D - PCAB - JOHANNA PICO VARGAS - FINSBURY HC</t>
  </si>
  <si>
    <t>PT005E - PCBA - HUNTER STREET HEALTH CENTRE</t>
  </si>
  <si>
    <t>PT005F - PCBG - HUNTER STREET HEALTH CENTRE</t>
  </si>
  <si>
    <t>PT0061 - PSAB - ISLINGTON HEAD OFFICE</t>
  </si>
  <si>
    <t>PT0062 - PRAN - 338-343 GOSWELL ROAD</t>
  </si>
  <si>
    <t>PT0063 - PCAB - MENELIKE J ROBINSON - GOODINGE HC</t>
  </si>
  <si>
    <t>PT0068 - PKAA - RIVER PLACE HEALTH CENTRE</t>
  </si>
  <si>
    <t>PT006E - PEAG - NORTHERN HEALTH CENTRE</t>
  </si>
  <si>
    <t>PT006F - PAAB - NORTHERN HEALTH CENTRE</t>
  </si>
  <si>
    <t>PT0071 - PDAE - ST PANCRAS HOSPITAL</t>
  </si>
  <si>
    <t>PT0072 - PCAV - KENTISH TOWN HEALTH</t>
  </si>
  <si>
    <t>PT0075 - PRAD - ST PANCRAS HOSPITAL</t>
  </si>
  <si>
    <t>PT0078 - PSAB - ISLINGTON HEAD OFFICE</t>
  </si>
  <si>
    <t>PT007B - PLAA - HOLLOWAY COMMUNITY HEALTH CENTRE</t>
  </si>
  <si>
    <t>PT007C - PLAB - HOLLOWAY COMMUNITY HEALTH CENTRE</t>
  </si>
  <si>
    <t>PT007D - PCAB - STAR ROGER - RIVER PLACE HC</t>
  </si>
  <si>
    <t>PT007E - PCAB - DAISY ROBERTS - NORTHERN HC</t>
  </si>
  <si>
    <t>PT007F - PMAA - ST PANCRAS HOSPITAL</t>
  </si>
  <si>
    <t>PT0080 - PMAA - ST PANCRAS HOSPITAL</t>
  </si>
  <si>
    <t>PT0081 - PCAB - RUTH DEVARAJ - FINSBURY HC</t>
  </si>
  <si>
    <t>PT0082 - PCAT - GOODINGE HEALTH CENTRE</t>
  </si>
  <si>
    <t>PT0087 - PCAB - MOHAMMED MIRE - GOODINGE HC</t>
  </si>
  <si>
    <t>PT0089 - PPAB - ST PANCRAS HOSPITAL</t>
  </si>
  <si>
    <t>PT008A - PCBG - ST PANCRAS HOSPITAL</t>
  </si>
  <si>
    <t>PT008B - PMAA - GOODINGE HEALTH CENTRE</t>
  </si>
  <si>
    <t>PT008D - PSAA - PODIATRY SERVICES GOSWELL ROAD</t>
  </si>
  <si>
    <t>PT0090 - PMAA - HIGHBURY GRANGE HEALTH CENTRE</t>
  </si>
  <si>
    <t>PT0091 - PMAA - KILLICK STREET HEALTH CENTRE</t>
  </si>
  <si>
    <t>PT0092 - PMAA - RIVER PLACE GROUP PRACTICE</t>
  </si>
  <si>
    <t>PT0093 - PMAA - ARMWELL GROUP PRACTICE</t>
  </si>
  <si>
    <t>PT0095 - PBAK - FINSBURY HEALTH CENTRE</t>
  </si>
  <si>
    <t>PT0097 - PBAT - BINGFIELD PRIMARY CARE CENTRE</t>
  </si>
  <si>
    <t>PT0098 - PBAT - RIVER PLACE HEALTH CENTRE</t>
  </si>
  <si>
    <t>PT0099 - PCAX - MICHAEL PALIN CENTRE</t>
  </si>
  <si>
    <t>PT009A - PEAL - 3RD FLOOR NORTHERN HEALTH CENTRE</t>
  </si>
  <si>
    <t>PT009B - PDAA - NORTHERN HEALTH CENTRE</t>
  </si>
  <si>
    <t>PT009C - PAAB - NORTHERN HEALTH CENTRE</t>
  </si>
  <si>
    <t>PT009D - PBAR - HIGHBURY GRANGE HEALTH CENTRE</t>
  </si>
  <si>
    <t>PT009F - PCAC - NORTHERN HEALTH CENTRE</t>
  </si>
  <si>
    <t>PT00A0 - PCAF - NORTHERN HEALTH CENTRE</t>
  </si>
  <si>
    <t>PT00A1 - PGAF - THE WHITTINGTON HOSPITAL NHS TRUST</t>
  </si>
  <si>
    <t>PT00A2 - PBAH - HORNSEY HEALTH CENTRE</t>
  </si>
  <si>
    <t>PT00A7 - PCAK WHITTINGTON HOSPITAL</t>
  </si>
  <si>
    <t>PT00A8 - PBAD - HORNSEY RISE HEALTH CENTRE</t>
  </si>
  <si>
    <t>PT00A9 - PBAA - UCLH</t>
  </si>
  <si>
    <t>PT00AA - PQAC - FINSBURY HEALTH CENTRE</t>
  </si>
  <si>
    <t>PT00AC - PRAD - HOLLOWAY COMMUNITY HEALTH CENTRE</t>
  </si>
  <si>
    <t>PT00AD - PBAH - NORTHERN HEALTH VISITING TEAM</t>
  </si>
  <si>
    <t>PT00AE - PBAS - HORNSEY RISE HEALTH CENTRE</t>
  </si>
  <si>
    <t>PT00AF - PBAU - HORNSEY RISE HEALTH CENTRE</t>
  </si>
  <si>
    <t>PT00B0 - PBAU - BINGFIELD HEALTH CENTRE</t>
  </si>
  <si>
    <t>PT00B1 - PBAU - IMMUNISATION TEAM - HOLLOWAY RD</t>
  </si>
  <si>
    <t>PT00B2 - PBAU - FINSBURY HEALTH CENTRE</t>
  </si>
  <si>
    <t>PT00B3 - PBAU - HIGHBURY GRANGE HEALTH CENTRE</t>
  </si>
  <si>
    <t>PT00B4 - PBAU - GOODINGE HEALTH CENTRE</t>
  </si>
  <si>
    <t>PT00B5 - PBAU - HANLEY ROAD</t>
  </si>
  <si>
    <t>PT00B7 - PCAB - SHAYNE MCDONAGH - NORTHERN HC</t>
  </si>
  <si>
    <t>PT00B8 - PCAB - SOPHIE MUSTAFA - NORTHERN HC</t>
  </si>
  <si>
    <t>PT00B9 - PCAB - SUSAN KAREEM - NORTHERN HC</t>
  </si>
  <si>
    <t>PT00BA - PDAE - NORTHERN HEALTH CENTRE</t>
  </si>
  <si>
    <t>PT00BB - PDAD - NORTHERN HEALTH CENTRE</t>
  </si>
  <si>
    <t>PT00BC - PCAN - NORTHERN HEALTH CENTRE</t>
  </si>
  <si>
    <t>PT00BD - PKAB - RIVER PLACE HEALTH CENTRE</t>
  </si>
  <si>
    <t>PT00BE - PKAC - RIVER PLACE HEALTH CENTRE</t>
  </si>
  <si>
    <t>PT00BF - PBAV - RIVER PLACE HEALTH CENTRE</t>
  </si>
  <si>
    <t>PT00C0 - PCAB - SOHANA NIKAPOTA - KILLICK STREET</t>
  </si>
  <si>
    <t>PT00C1 - PCBF - HUNTER STREET HEALTH CENTRE</t>
  </si>
  <si>
    <t>PT00C2 - PCAQ - GOSPEL OAK HEALTH CENTRE</t>
  </si>
  <si>
    <t>PT00C3 - PCAR - GOSPEL OAK HEALTH CENTRE</t>
  </si>
  <si>
    <t>PT00C4 - PBAA - HORNSEY RISE HEALTH CENTRE</t>
  </si>
  <si>
    <t>PT00C5 - M706 - RIVER PLACE HEALTH CENTRE</t>
  </si>
  <si>
    <t>PT00C6 - PCBE - FINSBURY HEALTH CENTRE</t>
  </si>
  <si>
    <t>PT00C7 - PCAN - FINSBURY HEALTH CENTRE</t>
  </si>
  <si>
    <t>PT00C9 - PRAR - GOSWELL ROAD</t>
  </si>
  <si>
    <t>PT00CA - M707 - HORNSEY RISE HEALTH CENTRE</t>
  </si>
  <si>
    <t>PT00CB - PBAB - NORTHERN HEALTH CENTRE</t>
  </si>
  <si>
    <t>PT00CC - PCAB - JASMINE STALKER FIRTH - HIGHBURY GR</t>
  </si>
  <si>
    <t>PT00CD - PMAA - CITY ROAD HEALTH CENTRE</t>
  </si>
  <si>
    <t>PT00CF - PTAB - HUNER STREET HEALTH CENTRE</t>
  </si>
  <si>
    <t>PT00D0 - PTAB - BELSIZE PRIORY HC</t>
  </si>
  <si>
    <t>PT00D1 - PTAB - CROWNDALE HC</t>
  </si>
  <si>
    <t>PT00D2 - PTAB - GOSPEL OAK FAMILY HLTH CENTRE</t>
  </si>
  <si>
    <t>PT00D3 - PTAB - KENTISH TOWN HEALTH CENTRE</t>
  </si>
  <si>
    <t>PT00D4 - PTAB - HOLLOWAY COMMUNITY HEALTH CENTRE</t>
  </si>
  <si>
    <t>PT00D5 - PTAB - HORNSEY RISE HEALTH CENTRE</t>
  </si>
  <si>
    <t>PT00D6 - PTAB - FINSBURY HEALTH CENTRE</t>
  </si>
  <si>
    <t>PT00D7 - PTAB - KINGS CROSS PRIMARY CARE CENTRE</t>
  </si>
  <si>
    <t>PT00DC - HA11 - CROUCH END HAELTH CENTRE</t>
  </si>
  <si>
    <t>PT00DD - AANP- 338-346 GOSWELL ROAD</t>
  </si>
  <si>
    <t>PT00E1 - AA2 (ISLINGTON) TO JU (ISLINGTON)</t>
  </si>
  <si>
    <t>PT00E2 - PCAG - AA - NORTHERN HEALTH CENTRE</t>
  </si>
  <si>
    <t>PT00E3 - PCAG - TK - NORTHERN HEALTH CENTRE</t>
  </si>
  <si>
    <t>PT00E4 - PD (CAMDEN) TO KA (CAMDEN)</t>
  </si>
  <si>
    <t>PT00E5 - PCAG - AC- NORTHERN HEALTH CENTRE</t>
  </si>
  <si>
    <t>PT00E8 - MDNB - LORDSHIP LANE COMMUNITY CLINIC</t>
  </si>
  <si>
    <t>PT00E9 - HA02 - TYNEMOUTH ROAD HEALTH CENTRE</t>
  </si>
  <si>
    <t>PT00EB - MDNB - RIVER PLACE HEALTH CENTRE</t>
  </si>
  <si>
    <t>PT00EC - MDNE - RIVER PLACE HEALTH CENTRE</t>
  </si>
  <si>
    <t>PT00ED - MDNF - HORNSEY RISE HEALTH CENTRE</t>
  </si>
  <si>
    <t>PT00EE - PHARMACY (ST PANCRAS HOSPITAL)</t>
  </si>
  <si>
    <t>PT00EF - HA21 - ST ANN'S HOSPITAL  - BLOCK G1</t>
  </si>
  <si>
    <t>PT00F0 - M714 - THE LAURELS HEALTHY LIVING CENTRE</t>
  </si>
  <si>
    <t>PT00F3 - MDNE - LORDSHIP LANE CLINIC</t>
  </si>
  <si>
    <t>PT00F4 - MDNF - CROUCH END HEALTH CENTRE</t>
  </si>
  <si>
    <t>PT00F7 - PDNC - GOODINGE HEALTH CENTRE</t>
  </si>
  <si>
    <t>PT00F8 - PDNC - HIGHBURY GRANGE HEALTH CENTRE</t>
  </si>
  <si>
    <t>PT00F9 - PDNE - HORNSEY RISE HEALTH CENTRE</t>
  </si>
  <si>
    <t>PT00FA - PDNG - KILLICK STREET MEDICAL CENTRE</t>
  </si>
  <si>
    <t>PT00FB - PDNG - CITY ROAD MEDICAL CENTRE</t>
  </si>
  <si>
    <t>PT00FC - PDNH - RIVER PLACE HEALTH CENTRE</t>
  </si>
  <si>
    <t>PT00FE - MDNA - CROUCH END HEALTH CENTRE</t>
  </si>
  <si>
    <t>PT00FF - MDNA - RIVER PLACE HEALTH CENTRE</t>
  </si>
  <si>
    <t>PT0101 - MDNF - RIVER PLACE HEALTH CENTRE</t>
  </si>
  <si>
    <t>PT0104 - PDNC - RIVER PLACE HEALTH CENTRE</t>
  </si>
  <si>
    <t>PT0105 - PDND - RIVER PLACE HEALTH CENTRE</t>
  </si>
  <si>
    <t>PT0106 - PDNE - RIVER PLACE HEALTH CENTRE</t>
  </si>
  <si>
    <t>PT0109 - P6AE - GOSWELL ROAD</t>
  </si>
  <si>
    <t>PT010B - DAVN - GOSWELL ROAD</t>
  </si>
  <si>
    <t>PT010C - PDND - BINGFIELD PRIMARY CARE CENTRE</t>
  </si>
  <si>
    <t>PT010D - NEWBORN HEARING - CELLIER WARD PBAA</t>
  </si>
  <si>
    <t>PT010E - MK06 - ST ANN'S HOSPITAL</t>
  </si>
  <si>
    <t>PT0111 - PCBF - FINSBURY HEALTH CENTRE</t>
  </si>
  <si>
    <t>PT0112 - M711 - THE LAURELS HEALTHY LIVING CENTRE</t>
  </si>
  <si>
    <t>PT0113 - MF04 - CROUCH END HEALTH CENTRE</t>
  </si>
  <si>
    <t>PT0114 - PRAM - PARTNERSHIP PRIMARY CARE CENTRE</t>
  </si>
  <si>
    <t>PT0115 - PRAN - PARTNERSHIP PRIMARY CARE CENTRE</t>
  </si>
  <si>
    <t>PT0116 - AANP - PARTNERSHIP PRIMARY CARE CENTRE</t>
  </si>
  <si>
    <t>PT0117 - MDNA - LORSHIP LANE CLINIC</t>
  </si>
  <si>
    <t>PT0118 - M401 - NORTHERN HEALTH CENTRE</t>
  </si>
  <si>
    <t>PT011B - PLAB - GOODINGE HEALTH CENTRE</t>
  </si>
  <si>
    <t>PT011C - PLAB - ST ANN'S HOSPITAL</t>
  </si>
  <si>
    <t>PT011D - HA07 - TYNEMOUTH ROAD HEALTH CENTRE</t>
  </si>
  <si>
    <t>PT011E - PDNF - THE LAURELS HEALTHY LIVING CENTRE</t>
  </si>
  <si>
    <t>PT011F - PCAB - ELIAS ARCHER - GOODINGE HC</t>
  </si>
  <si>
    <t>PT0120 - PDNF - CROUCH END HEALTH CENTRE</t>
  </si>
  <si>
    <t>PT0121 - PQAC-ST ANNE'S-BEVERLEIGH SENIOR- PHYSIO</t>
  </si>
  <si>
    <t>PT0123 - PRAR - FINSBURY HEALTH CENTRE</t>
  </si>
  <si>
    <t>PT0124 - PQAC - LORDSHIP LANE HEALTH CENTRE</t>
  </si>
  <si>
    <t>PT0125 - AALF - LORDSHIP LANE HEALTH CENTRE</t>
  </si>
  <si>
    <t>PT0126 - PQAC - BOUNDS GREEN HC</t>
  </si>
  <si>
    <t>PT0127 - AALF - BOUNDS GREEN HC</t>
  </si>
  <si>
    <t>PT0128 - ML04 - BOUNDS GREEN HC</t>
  </si>
  <si>
    <t>PT0129 - AALF - FINSBURY HEALTH HC</t>
  </si>
  <si>
    <t>PT012A - ML04 - FINSBURY HEALTH HC</t>
  </si>
  <si>
    <t>PT012C - AALF - HOLLOWAY COMMUNITY HEALTH CENTRE</t>
  </si>
  <si>
    <t>PT012D - ML04 - HOLLOWAY COMMUNITY HEALTH CENTRE</t>
  </si>
  <si>
    <t>PT012E - PQAC - HONSEY CENTRAL COMMUNITY HC</t>
  </si>
  <si>
    <t>PT012F - AALF - HORNSEY CENTRAL COMMUNITY HC</t>
  </si>
  <si>
    <t>PT0130 - ML04 - HONSEY CENTRAL COMMUNITY HC</t>
  </si>
  <si>
    <t>PT0132 - PJAP - BINGFIELD PRIMARY CARE CENTRE</t>
  </si>
  <si>
    <t>PT0133 - PJAP - FINSBURY HELTH CENTRE</t>
  </si>
  <si>
    <t>PT0134 - PJAP - GOODINGE HEALTH CENTRE</t>
  </si>
  <si>
    <t>PT0135 - PJAN - HOLLOWAY COMMUNITY HEALTH CENTRE</t>
  </si>
  <si>
    <t>PT0136 - PJAM - HIGHBURY GRANGE HEALTH CENTRE</t>
  </si>
  <si>
    <t>PT0137 - PJAM - HORNSEY RISE HEALTH CENTRE</t>
  </si>
  <si>
    <t>PT0138 - PJAN - NORTHERN HEALTH CENTRE</t>
  </si>
  <si>
    <t>PT0139 - PJAM - RIVER PLACE HEALTH CENTRE</t>
  </si>
  <si>
    <t>PT013A - M322 - BOUNDS GREEN HEALTH CENTRE</t>
  </si>
  <si>
    <t>PT013B - M324 - BROADWATER FARM COMMUNITY HC</t>
  </si>
  <si>
    <t>PT013C - M323 - CROUCH END COMMUNITY CENTRE</t>
  </si>
  <si>
    <t>PT013D - M323 - HORNSEY CENTRAL NEIGHBOURHOOD HC</t>
  </si>
  <si>
    <t>PT013E - M321 - LAURELS HEALTHY LIVING CENTRE</t>
  </si>
  <si>
    <t>PT013F - M321 - LORDSHIP LANE HEALTH CENTRE</t>
  </si>
  <si>
    <t>PT0140 - M322 - STUART CRESCENT HEALTH CENTRE</t>
  </si>
  <si>
    <t>PT0141 - M323 - TYNEMOUTH ROAD HEALTH CENTRE</t>
  </si>
  <si>
    <t>PT0142 - PNAA - OUTLOOK CENTRE</t>
  </si>
  <si>
    <t>PT0143 - PNAA - KILLICK STREET MEDICAL CENTRE</t>
  </si>
  <si>
    <t>PT0144 - M606 - FOREST ROAD HEALTH CENTRE</t>
  </si>
  <si>
    <t>PT0145 - PLAA - GOODINGE HEALTH CENTRE</t>
  </si>
  <si>
    <t>PT0146 - PDNH - HOLLOWAY COMMUNITY HEALTH CENTRE</t>
  </si>
  <si>
    <t>PT0148 - M606 - EVERGREEN PCC - ORAL HEALTH ROOM</t>
  </si>
  <si>
    <t>PT0149 - HA23 - TYNEMOUTH ROAD HEALTH CENTRE</t>
  </si>
  <si>
    <t>PT014A - HA24 - STUART CRESCENT HEALTH CENTRE</t>
  </si>
  <si>
    <t>PT014B - HA25 - LAURELS HEALTHY LIVING CENTRE</t>
  </si>
  <si>
    <t>PT014C - HA26 - HORNSEY CENTRAL NEIGHBOURHOOD HC</t>
  </si>
  <si>
    <t>PT014D - PPAB - HIGHBURY GRANGE HEALTH CENTRE</t>
  </si>
  <si>
    <t>PT014E - M601 - ST ANNES HOSP - ORAL HEALT H1</t>
  </si>
  <si>
    <t>PT014F - M3EA - BOUNDS GREEN HEALTH CENTRE</t>
  </si>
  <si>
    <t>PT0150 - M3EC - CROUCH END HEALTH CENTRE</t>
  </si>
  <si>
    <t>PT0151 - M3ED - 1-3 EDWARDS DRIVE</t>
  </si>
  <si>
    <t>PT0152 - M3EG - LANSDOWNE CLINIC</t>
  </si>
  <si>
    <t>PT0153 - M3EL - STROUD GREEN CLINIC</t>
  </si>
  <si>
    <t>PT0154 - M3EM - STUART CRESCENT HEALTH CENTRE</t>
  </si>
  <si>
    <t>PT0155 - M3EP - TYNEMOUTH ROAD HEALTH CENTRE</t>
  </si>
  <si>
    <t>PT0156 - PJEA - MICHAEL PALIN CENTRE</t>
  </si>
  <si>
    <t>PT0157 - PJEF - GOODINGE HEALTH CENTRE</t>
  </si>
  <si>
    <t>PT0158 - PJEH - HIGHBURY GRANGE HEALTH CENTRE</t>
  </si>
  <si>
    <t>PT0159 - PJEL - HORNSEY RISE HEALTH CENTRE</t>
  </si>
  <si>
    <t>PT015A - PJEP - NORTHERN HEALTH CENTRE</t>
  </si>
  <si>
    <t>PT015B - PJEQ - THE PULSE</t>
  </si>
  <si>
    <t>PT015C - PJER - RIVER PLACE HEALTH CENTRE</t>
  </si>
  <si>
    <t>PT015D - UCLP PROCUREMENT SERVICE - GOSWELL ROAD</t>
  </si>
  <si>
    <t>PT015E - PDND - GOODING HEALTH CENTRE</t>
  </si>
  <si>
    <t>PT015F - AAET - PARTNERSHIP PRACTICE</t>
  </si>
  <si>
    <t>PT0160 - PBAP - CROUCH END HEALTH CENTRE</t>
  </si>
  <si>
    <t>PT0161 - PCAB - ROSIE DA SILVA - GOODINGE HC</t>
  </si>
  <si>
    <t>PT0162 - UCLP PROCUREMENT SERVICE - BARNET HOSPITAL</t>
  </si>
  <si>
    <t>PT0163 - UCLP PROCUREMENT SERVICE - CHASE FARM</t>
  </si>
  <si>
    <t>PT0164 - UCLP PROCUREMENT SERVICE - NTH MIDDLESEX</t>
  </si>
  <si>
    <t>PT0165 - PKAA - PARTNERSHIP PRIMARY CARE CENTRE</t>
  </si>
  <si>
    <t>PT0166 - PJE1 - ESTATES - AMWELL PRACTICE</t>
  </si>
  <si>
    <t>PT0167 - PJE3 - BELSIZE PRACTICE</t>
  </si>
  <si>
    <t>PT0168 - PJE4 - CRWONDALE HC</t>
  </si>
  <si>
    <t>PT0169 - PJE5 - HUNTER STREET HC</t>
  </si>
  <si>
    <t>PT016A - PJE6 - KENTISH TOWN HC</t>
  </si>
  <si>
    <t>PT016B - PJE7 - KINGS CROSS PRIMARY CARE CENT</t>
  </si>
  <si>
    <t>PT016C - PJE2 - BLOOMSBURY HC</t>
  </si>
  <si>
    <t>PT016D - PCAB - AISHA BSIKRI - HIGHBURY GHC</t>
  </si>
  <si>
    <t>PT016E - PBAV - BINGFIELD PRIMARY CARE CENTRE</t>
  </si>
  <si>
    <t>PT016F - PPAB - STEPHENSON HOUSE</t>
  </si>
  <si>
    <t>PT0170 - PCAW - HUNTER STREET HEALTH CENTRE</t>
  </si>
  <si>
    <t>PT0171 - AANL HORNSEY CENTRAL HEALTH CENTRE</t>
  </si>
  <si>
    <t>PT0173 - PBAC - HUNTER STREET HEALTH CENTRE</t>
  </si>
  <si>
    <t>PT0174 - M3EN - THE LAURELS HEALTHY LIVING CENTRE</t>
  </si>
  <si>
    <t>PT0175 - M3EH - LORSHIP LANE CLINIC</t>
  </si>
  <si>
    <t>PT0176 - M708 - LORSHIP LANE CLINIC</t>
  </si>
  <si>
    <t>PT0177 - M708 - HORNSEY CENTRAL PCC</t>
  </si>
  <si>
    <t>PT0179 - KN (ISLINGTON) TO AJ (ISLINGTON)</t>
  </si>
  <si>
    <t>PT017A - PJEK - HOLLOWAY COMMUNITY HEALTH CENTRE</t>
  </si>
  <si>
    <t>PT017B - MB01 - CROUCH END HEALTH CENTRE</t>
  </si>
  <si>
    <t>PT017C - PRAD - 99 SEVEN SISTERS</t>
  </si>
  <si>
    <t>PT017D - PBAG - LINDEN CHILDREN'S CENTRE</t>
  </si>
  <si>
    <t>PT017E - PTAA - EVERGREEN HEALTH CENTRE</t>
  </si>
  <si>
    <t>PT017F - PTAA - TYNEMOUTH ROAD HEALTH DENTAL CLINICC</t>
  </si>
  <si>
    <t>PT0180 - PTAC - KINGS CROSS PRIMARY CARE CENT</t>
  </si>
  <si>
    <t>PT0181 - PTAC - EVERGREEN HEALTH CENTRE</t>
  </si>
  <si>
    <t>PT0182 - PTAC - TYNEMOUTH ROAD HEALTH DENTAL CLINICC</t>
  </si>
  <si>
    <t>PT0184 - AATT - NORTHERN HEALTH CENTRE</t>
  </si>
  <si>
    <t>PT0185 - PRAD - THE GOODINGE GROUP PRACTICE</t>
  </si>
  <si>
    <t>PT0186 - APRE - CROUCH END HEALTH CENTRE</t>
  </si>
  <si>
    <t>PT0187 - HA27 - ST ANN'S HOSPITAL  - BLOCK G1</t>
  </si>
  <si>
    <t>PT0188 - HA27 - BOUNDS GREEN HEALTH CENTRE</t>
  </si>
  <si>
    <t>PT018B - HA21-M2 CHILD DEV CENTRE-ST ANN'S HOSPITAL</t>
  </si>
  <si>
    <t>PT018C - PCBF - BELSIZE PRIORY HEALTH CENTRE</t>
  </si>
  <si>
    <t>PT018D - MDNF - STUART CRESCENT HEALTH CENTRE</t>
  </si>
  <si>
    <t>PT018E - AAJS - CROUCH END HC</t>
  </si>
  <si>
    <t>PT0193 - PACS - HORNSEY RISE HEALTH CENTRE</t>
  </si>
  <si>
    <t>PT0195 - P5AC - ISLINGTON PRIMARY CARE TRUST</t>
  </si>
  <si>
    <t>PT0196 - MDNJ - STUART CRESCENT HEALTH CENTRE</t>
  </si>
  <si>
    <t>PT0197 - MDNJ - CROUCH END HEALTH CENTRE</t>
  </si>
  <si>
    <t>PT0198 - PDNI - CITY ROAD MEDICAL CENTRE</t>
  </si>
  <si>
    <t>PT0199 - PDNI - CROUCH END HEALTH CENTRE</t>
  </si>
  <si>
    <t>PT019A - MDNB - CROUCH END HEALTH CENTRE</t>
  </si>
  <si>
    <t>PT019C - MDNE - CROUCH END HEALTH CENTRE</t>
  </si>
  <si>
    <t>PT019D - PDNC - CROUCH END HEALTH CENTRE</t>
  </si>
  <si>
    <t>PT019E - PDNE - CROUCH END HEALTH CENTRE</t>
  </si>
  <si>
    <t>PT019F - PDNF - CROUCH END HEALTH CENTRE</t>
  </si>
  <si>
    <t>PT01A0 - PDNG - CROUCH END HEALTH CENTRE</t>
  </si>
  <si>
    <t>PT01A1 - PDNH - CROUCH END HEALTH CENTRE</t>
  </si>
  <si>
    <t>PT01A2 - PBAI - PULSE N7</t>
  </si>
  <si>
    <t>PT01A3 - PEAG - ELWOOD STREET</t>
  </si>
  <si>
    <t>PT01A4 - PBAL - HORNSEY CENTRAL HEALTH CENTRE</t>
  </si>
  <si>
    <t>PT01A6 - PCBA - BELSIZE PRIORY HEALTH CENTRE</t>
  </si>
  <si>
    <t>PT01A7 - PTAA - HOLLOWAY PRISON</t>
  </si>
  <si>
    <t>PT01A8 - LORDSHIP LANE HEALTH CENTRE</t>
  </si>
  <si>
    <t>PT01AA - HORSNEY RISE HEALTH CENTRE</t>
  </si>
  <si>
    <t>PT01AB - KENTISH TOWN HEALTH CENTRE</t>
  </si>
  <si>
    <t>PT01AC - PCAM - EARLY YEARS SLT NORTHERN HEALTH CENTRE</t>
  </si>
  <si>
    <t>PT01AD - AAGV - THE LAURELS HEALTHY LIVING CENTRE</t>
  </si>
  <si>
    <t>PT01AE - HA15 - TYNEMOUTH ROAD HEALTH CENTRE</t>
  </si>
  <si>
    <t>PT01AF - MT02 - TYNEMOUTH ROAD HC</t>
  </si>
  <si>
    <t>PT01B0 - HPGM - HORNSEY CENTRAL HEALTH CENTRE</t>
  </si>
  <si>
    <t>PT01B1 - HPGM - TYNEMOUTH ROAD HC</t>
  </si>
  <si>
    <t>PT01B2 - HPGM - BINGFIELD PRIMARY CARE CENTRE</t>
  </si>
  <si>
    <t>PT01B3 - HPGM - HOLLOWAY COMMUNITY HEALTH CENTRE</t>
  </si>
  <si>
    <t>PT01B4 - PJEC - PARTNERSHIP PRIMARY CARE CENTRE</t>
  </si>
  <si>
    <t>PT01B5 - M609 - ST ANNES HOSPITAL - G BLOCK 1ST FLOOR</t>
  </si>
  <si>
    <t>PT01B6 - PRAV - CROUCH END HEALTH CENTRE</t>
  </si>
  <si>
    <t>PT01B7 - MW01 - EDWARD DRIVE COMMUNITY UNIT</t>
  </si>
  <si>
    <t>PT01B8 - MW02 - EDWARD DRIVE COMMUNITY UNIT</t>
  </si>
  <si>
    <t>PT01B9 - HA14 - NMUH - ROOM 8</t>
  </si>
  <si>
    <t>PT01BA - PPAB - STUART CRESCENT HEALTH CENTRE</t>
  </si>
  <si>
    <t>PT01BB - PPAB - PARTNERSHIP PRIMARY CARE CENTRE</t>
  </si>
  <si>
    <t>PT01BC - MF06 - STUART CRESCENT HC</t>
  </si>
  <si>
    <t>PT01BD - MF07 - STUART CRESCENT HC</t>
  </si>
  <si>
    <t>PT01BE - M610 - ST ANN'S HOSPITAL - COMMUNITY DENTAL</t>
  </si>
  <si>
    <t>PT01BF - M609 - ORDNANCE UNITY CENTRE</t>
  </si>
  <si>
    <t>PT01C2 - PNAA - ARCHWAY COMMUNITY CARE CENTRE</t>
  </si>
  <si>
    <t>PT01C3 - PCAJ - NORTHERN HEALTH CENTRE</t>
  </si>
  <si>
    <t>PT01C4 - PNAA - CALSHOT COMMUNITY CARE CENTRE</t>
  </si>
  <si>
    <t>PT01C5 - M610 - TYNEMOUTH ROAD HEALTH CENTRE</t>
  </si>
  <si>
    <t>PT01C6 - M707 - PARTNERSHIP PRIMARY CARE CENTRE</t>
  </si>
  <si>
    <t>PT01C7 - M708 - PARTNERSHIP PRIMARY CARE CENTRE</t>
  </si>
  <si>
    <t>PT01C8 - MZ03 - STROUD GREEN CLINIC</t>
  </si>
  <si>
    <t>PT01C9 - MY02 - THE WHITTINGTON HOSPITAL NHS TRUST</t>
  </si>
  <si>
    <t>PT01CA - M501 - RIVER PLACE HEALTH CENTRE</t>
  </si>
  <si>
    <t>PT01CB - M501 - TYNEMOUTH ROAD HEALTH CENTRE</t>
  </si>
  <si>
    <t>PT01CC - AATE - CROUCH END HEALTH CENTRE</t>
  </si>
  <si>
    <t>PT01CD - M501 - CROUCH END HEALTH CENTRE</t>
  </si>
  <si>
    <t>PT01CE - M606 - ORDNANCE UNITY CENTRE</t>
  </si>
  <si>
    <t>PT01CF - PKAE - BINGFIELD PRIMARY CARE CENTRE</t>
  </si>
  <si>
    <t>PT01D0 - PKAF - BINGFIELD PRIMARY CARE CENTRE</t>
  </si>
  <si>
    <t>PT01D1 - PKAD - HORNSEY RISE HEALTH CENTRE</t>
  </si>
  <si>
    <t>PT01D2 - PKAD - HIRGHBURY GRANGE HEALTCH CENTRE</t>
  </si>
  <si>
    <t>PT01D3 - MA03 - BOUNDS GREEN HC</t>
  </si>
  <si>
    <t>PT01D4 - MA03 - STUART CRESCENT HC</t>
  </si>
  <si>
    <t>PT01D5 - PKAF -  GOODINGE HC</t>
  </si>
  <si>
    <t>PT01D6 - PKAE - NORTHERN HEALTH CENTRE</t>
  </si>
  <si>
    <t>PT01D7 - PKAE - HOLLOWAY COMMUNITY HC</t>
  </si>
  <si>
    <t>PT01D8 - M202 - MULBERRY HOUSE - ST ANN'S HOSPITAL</t>
  </si>
  <si>
    <t>PT01D9 - MA04 - TYNEMOUTH ROAD HEALTH CENTRE</t>
  </si>
  <si>
    <t>PT01DA - MA04 - CROUCH END HEALTH CENTRE</t>
  </si>
  <si>
    <t>PT01DB - AAFJ - HOLLOWAY COMMUNITY HC</t>
  </si>
  <si>
    <t>PT01DC - M501 - LORDSHIP LANE HEALTH CENTRE</t>
  </si>
  <si>
    <t>PT01DD - M501 - HORNSEY CENTRAL HEALTH CENTRE</t>
  </si>
  <si>
    <t>PT01DE - PRAF - CROUCH END HEALTH CENTRE</t>
  </si>
  <si>
    <t>PT01DF - MA02 - LAURELS HEALTHY LIVING CENTRE</t>
  </si>
  <si>
    <t>PT01E0 - MA02 - LORDSHIP LANE HEALTH CENTRE</t>
  </si>
  <si>
    <t>PT01E1 - PCAY - NORTHERN HEALTH CENTRE</t>
  </si>
  <si>
    <t>PT01E2 - PKAF - FINSBURY HEALTH CENTRE</t>
  </si>
  <si>
    <t>PT01E3 - M706 - HOLLOWAY COMMUNITY HEALTH CENTRE</t>
  </si>
  <si>
    <t>PT01E4 - ME01 - PARTNERSHIP PRIMARY CARE CENTRE</t>
  </si>
  <si>
    <t>PT01E6 - HA03 - THE LAURELS HEALTHY LIVING CENTRE</t>
  </si>
  <si>
    <t>PT01E7 - MDNF - LORDSHIP LANE HEALTH CENTRE</t>
  </si>
  <si>
    <t>PT01E9 - MDNJ - LORDSHIP LANE HEALTH CENTRE</t>
  </si>
  <si>
    <t>PT01EA - PDNC - LORDSHIP LANE HEALTH CENTRE</t>
  </si>
  <si>
    <t>PT01EB - PDND - LORDSHIP LANE HEALTH CENTRE</t>
  </si>
  <si>
    <t>PT01EC - PDNE - LORDSHIP LANE HEALTH CENTRE</t>
  </si>
  <si>
    <t>PT01ED - PDNF - LORDSHIP LANE HEALTH CENTRE</t>
  </si>
  <si>
    <t>PT01EE - PDNG - LORDSHIP LANE HEALTH CENTRE</t>
  </si>
  <si>
    <t>PT01EF - PDNH - LORDSHIP LANE HEALTH CENTRE</t>
  </si>
  <si>
    <t>PT01F0 - PDNI - LORDSHIP LANE HEALTH CENTRE</t>
  </si>
  <si>
    <t>PT01F1 - MF04 - PARTNERSHIP PRIMARY CARE CENTRE</t>
  </si>
  <si>
    <t>PT01F2 - PJEB - BINGFIELD PRIMARY CARE CENTRE</t>
  </si>
  <si>
    <t>PT01F3 - PRAG - HORNSEY RISE HEALTH CENTRE</t>
  </si>
  <si>
    <t>PT01F4 - PRAG - RIVER PLACE HEALTH CENTRE</t>
  </si>
  <si>
    <t>PT01F5 - PRAG - CITY ROAD MEDICAL CENTRE</t>
  </si>
  <si>
    <t>PT01F6 - PRAT - HORNSEY RISE HEALTH CENTRE</t>
  </si>
  <si>
    <t>PT01F7 - PRAT - RIVER PLACE HEALTH CENTRE</t>
  </si>
  <si>
    <t>PT01F8 - PRAT - CITY ROAD MEDICAL CENTRE</t>
  </si>
  <si>
    <t>PT01F9 - CB (CAMDEN) TO CS (CAMDEN)</t>
  </si>
  <si>
    <t>PT01FA - PCAG - ZI - NORTHERN HEALTH CENTRE</t>
  </si>
  <si>
    <t>PT01FD - HD (ISLINGTON) TO EUA (ISLINGTON</t>
  </si>
  <si>
    <t>PT01FE - PCAG - LT - NORTHERN HEALTH CENTRE</t>
  </si>
  <si>
    <t>PT01FF - HA25 - BOUNDS GREEN HEALTH CENTRE</t>
  </si>
  <si>
    <t>PT0201 - PSAA - CROUCH END HEALTH CENTRE</t>
  </si>
  <si>
    <t>PT0202 - PSAB - CROUCH END HEALTH CENTRE</t>
  </si>
  <si>
    <t>PT0203 - PCAG - LMW - NORTHERN HEALTH CENTRE</t>
  </si>
  <si>
    <t>PT0204 - PCAG - AWJ - NORTHERN HEALTH CENTRE</t>
  </si>
  <si>
    <t>PT0205 - PCAG - EA - NORTHERN HEALTH CENTRE</t>
  </si>
  <si>
    <t>PT0206 - PJEU - EVERGREEN HEALTH CENTRE</t>
  </si>
  <si>
    <t>PT0207 - PEAC - SIMMONS HOUSE</t>
  </si>
  <si>
    <t>PT0208 - HA11 - TYNEMOUTH ROAD HEALTH CENTRE</t>
  </si>
  <si>
    <t>PT0209 - PDND - STUART CRESCENT HEALTH CENTRE</t>
  </si>
  <si>
    <t>PT020A - PDNL - GOODING HEALTH CENTRE</t>
  </si>
  <si>
    <t>PT020C - MK04 - BOUNDS GREEN HEALTH CENTRE</t>
  </si>
  <si>
    <t>PT020D - MK06 - BOUNDS GREEN HEALTH CENTRE</t>
  </si>
  <si>
    <t>PT020E - PDAD - RIVER PLACE HEALTH CENTRE</t>
  </si>
  <si>
    <t>PT020F - PCAG AMC NORTHERN HEALTH CENTRE</t>
  </si>
  <si>
    <t>PT0210 - TL (CAMDEN) TO MC (CAMDEN)</t>
  </si>
  <si>
    <t>PT0211 - PRAG - BETTER CARE - ICAT EXPANSION 15C HORNS</t>
  </si>
  <si>
    <t>PT0212 - M616 - HUNTER STREET HEALTH CENTRE</t>
  </si>
  <si>
    <t>PT0213 - M616 - HOLLOWAY COMMUNITY HEALTH CENTRE</t>
  </si>
  <si>
    <t>PT0214 - M616 - KINGS CROSS PRIMARY CARE CENT</t>
  </si>
  <si>
    <t>PT0215 - M616 - EVERGREEN HEALTH CENTRE</t>
  </si>
  <si>
    <t>PT0216 - M616 - TYNEMOUTH ROAD HEALTH DENTAL CLINICC</t>
  </si>
  <si>
    <t>PT0218 - M616 - BELSIZE PRIORY HEALTH CENTRE</t>
  </si>
  <si>
    <t>PT0219 - M616 - HORNSEY RISE HEALTH CENTRE</t>
  </si>
  <si>
    <t>PT021A - M616 - HOLLOWAY COMMUNITY HEALTH CENTRE</t>
  </si>
  <si>
    <t>PT021B - M616 - FINSBURY HEALTH CENTRE</t>
  </si>
  <si>
    <t>PT021C - M616 - KENTISH TOWN HEALTH</t>
  </si>
  <si>
    <t>PT021D - M616 - GOSPEL OAK FAMILY HLTH CENTRE</t>
  </si>
  <si>
    <t>PT021E - M616 - CROWNDALE HEALTH CENTRE</t>
  </si>
  <si>
    <t>PT0220 - ML04 - ST ANN'S HOSPITAL - Q BLOCK</t>
  </si>
  <si>
    <t>PT0221 - PRAD - RIVER PLACE HEALTH CENTRE</t>
  </si>
  <si>
    <t>PT0222 - PBAV - Finsbury Health Centre</t>
  </si>
  <si>
    <t>PT0223 - PBAV - Goodinge Health Centre</t>
  </si>
  <si>
    <t>PT0224 - PBAV - Highbury Grange Health Centre</t>
  </si>
  <si>
    <t>PT0225 - PBAV - Holloway Community Health Centre</t>
  </si>
  <si>
    <t>PT0226 - PBAV - Northern Health Centre</t>
  </si>
  <si>
    <t>PT0227 - PBAV - RIVER PLACE HEALTH CENTRE</t>
  </si>
  <si>
    <t>PT0228 - PBAV - BINGFIELD PRIMARY CARE CENTRE</t>
  </si>
  <si>
    <t>PT0229 - PBAV - Hanley Primary Care Centre</t>
  </si>
  <si>
    <t>PT022A - PBAV - Ambler Children?s Centre</t>
  </si>
  <si>
    <t>PT022B - PBAV - Archway Children's Centre</t>
  </si>
  <si>
    <t>PT022C - PBAV - Bemerton Children's Centre</t>
  </si>
  <si>
    <t>PT022E - PBAV - Conewood Street Children's Centre</t>
  </si>
  <si>
    <t>PT022F - PBAV - The Factory Children's Centre</t>
  </si>
  <si>
    <t>PT0230 - PBAV - Golden Lane Children's Centre</t>
  </si>
  <si>
    <t>PT0231 - PBAV - Hungerford Children's Centre</t>
  </si>
  <si>
    <t>PT0232 - PBAV - Kate Greenaway Children's Centre</t>
  </si>
  <si>
    <t>PT0233 - PBAV - Moreland Children's Centre</t>
  </si>
  <si>
    <t>PT0234 - PBAV - New River Green Children's Centre</t>
  </si>
  <si>
    <t>PT0235 - PBAV - Packington Children's Centre</t>
  </si>
  <si>
    <t>PT0236 - PBAV - Paradise Park Children's Centre</t>
  </si>
  <si>
    <t>PT0238 - PBAV - Willow Children's Centre</t>
  </si>
  <si>
    <t>PT0239 - PBAV - North Islington Children's Centre</t>
  </si>
  <si>
    <t>PT023A - PBAV - Hornsey Road Children's Centre</t>
  </si>
  <si>
    <t>PT023B - PBAV - ?Children's Services</t>
  </si>
  <si>
    <t>PT023D - M616 - ST ANN'S HOSPITAL COMMUNITY DENTAL</t>
  </si>
  <si>
    <t>PT023E - M616 - FOREST HEALTH CENTRE</t>
  </si>
  <si>
    <t>PT023F - M616 - ORDNANCE UNITY CENTRE</t>
  </si>
  <si>
    <t>PT0244 - PTAA - ST ANN'S HOSPITAL (ORAL HEALTH - ROOM 15)</t>
  </si>
  <si>
    <t>PT0245 - River Place Health Centre</t>
  </si>
  <si>
    <t>PT0246 - Bingfield Primary Care Centre</t>
  </si>
  <si>
    <t>PT0247 - Finsbury Health Centre</t>
  </si>
  <si>
    <t>PT0248 - Goodinge Health Centre</t>
  </si>
  <si>
    <t>PT0249 - Highbury Grange Health Centre</t>
  </si>
  <si>
    <t>PT024A - Holloway Community Health Centre</t>
  </si>
  <si>
    <t>PT024B - Northern Health Centre</t>
  </si>
  <si>
    <t>PT024C - Hanley Primary Care Centre</t>
  </si>
  <si>
    <t>PT024D - Ambler Childrens Centre</t>
  </si>
  <si>
    <t>PT024E - Archway Childrens Centre</t>
  </si>
  <si>
    <t>PT024F - Bemerton Childrens Centre</t>
  </si>
  <si>
    <t>PT0250 - Conewood Street Childrens Centre</t>
  </si>
  <si>
    <t>PT0251 - The Factory Childrens Centre</t>
  </si>
  <si>
    <t>PT0252 - Golden Lane Childrens Centre</t>
  </si>
  <si>
    <t>PT0253 - Hungerford Childrens Centre</t>
  </si>
  <si>
    <t>PT0254 - Kate Greenaway Childrens Centre</t>
  </si>
  <si>
    <t>PT0255 - Moreland Childrens Centre</t>
  </si>
  <si>
    <t>PT0256 - New River Green Childrens Centre</t>
  </si>
  <si>
    <t>PT0258 - Paradise Park Childrens Centre</t>
  </si>
  <si>
    <t>PT0259 - Willow Childrens Centre</t>
  </si>
  <si>
    <t>PT025A - North Islington Childrens Centre</t>
  </si>
  <si>
    <t>PT025B - Hornsey Road Childrens Centre</t>
  </si>
  <si>
    <t>PT025C -  Childrens Services</t>
  </si>
  <si>
    <t>PT025D - PCAQ - GOODINGE HEALTH CENTRE</t>
  </si>
  <si>
    <t>PT025E - PCAR - GOODINGE HEALTH CENTRE</t>
  </si>
  <si>
    <t>PT025F - M201 - CROUCH END HEALTH CENTRE</t>
  </si>
  <si>
    <t>PT0260 - M202 - TYNEMOUTH ROAD HC</t>
  </si>
  <si>
    <t>PT0261 - M202 - CROUCH END HEALTH CENTRE</t>
  </si>
  <si>
    <t>PT0265 - RICHARD CLOUDELSEY SCHOOL</t>
  </si>
  <si>
    <t>PT0266 - TYNEMOUTH ROAD HEALTH CENTRE</t>
  </si>
  <si>
    <t>PT0267 - HA03 - TYNEMOUTH ROAD HEALTH CENTRE</t>
  </si>
  <si>
    <t>PT0268 - PBAH - HIGHBURY GRANGE HEALTH CENTRE</t>
  </si>
  <si>
    <t>PT0269 - PBAK - NEW RIVER GREEN CHILDREN'S CENTRE</t>
  </si>
  <si>
    <t>PT026A - PBAK - MORELAND CHILDREN'S CENTRE</t>
  </si>
  <si>
    <t>PT026B - PBAF - ARCHWAY CHILDREN'S CENTRE</t>
  </si>
  <si>
    <t>PT026C - PCBE - GOSPEL OAK HEALTH CENTRE</t>
  </si>
  <si>
    <t>PT026D - PBAF - BINGFIELD PRIMARY CARE CENTRE</t>
  </si>
  <si>
    <t>PT026E - HUNGERFORD CHILDREN'S CENTRE</t>
  </si>
  <si>
    <t>PT026F - PARADISE PARK CHILDREN'S CENTRE</t>
  </si>
  <si>
    <t>PT0270 - M706 - STUART CRESCENT HC</t>
  </si>
  <si>
    <t>PT0271 - PCAG - MG - NORTHERN HEALTH CENTRE</t>
  </si>
  <si>
    <t>PT0272 - PCAG - EM - NORTHERN HEALTH CENTRE</t>
  </si>
  <si>
    <t>PT0273 - PCAG - NL - NORTHERN HEALTH CENTRE</t>
  </si>
  <si>
    <t>PT0274 - PCAG - OW - NORTHERN HEALTH CENTRE</t>
  </si>
  <si>
    <t>PT0275 - PCAG AAD NORTHERN HEALTH CENTRE</t>
  </si>
  <si>
    <t>PT0276 - PQAC - LORDSHIP LANE HEALTH CENTRE</t>
  </si>
  <si>
    <t>PT0279 - Northern Health Centre</t>
  </si>
  <si>
    <t>PT027A - Haringey Community Learning Disabilities Team</t>
  </si>
  <si>
    <t>PT027B - Haringey Community Learning Disabilities Team</t>
  </si>
  <si>
    <t>PT027C - Whittington Health Audiology</t>
  </si>
  <si>
    <t>PT027D - CHINS PAWS NI FRAILTY TEAM 15B HORNS</t>
  </si>
  <si>
    <t>PT027E - HORNSEY RISE HEALTH CENTRE</t>
  </si>
  <si>
    <t>PT1021 - PODIATRY LEVEL 3B ST MARYS WING</t>
  </si>
  <si>
    <t>PT1094 - PRAS - PARTNERSHIP PRIMARY CARE CENTRE</t>
  </si>
  <si>
    <t>PT1261 - PTAA - BELSIZE PRIORY HEALTH CENTRE</t>
  </si>
  <si>
    <t>PT1321 - PTAA - HORNSEY RISE HEALTH CENTRE</t>
  </si>
  <si>
    <t>PT1361 - PSAA - HORNSEY RISE HEALTH CENTRE</t>
  </si>
  <si>
    <t>PT1651 - PTAA - HOLLOWAY COMMUNITY HEALTH CENTRE</t>
  </si>
  <si>
    <t>PT1661 - PBAG - GOODINGE HEALTH CENTRE</t>
  </si>
  <si>
    <t>PT1671 - PSAA - GOODINGE HEALTH CENTRE</t>
  </si>
  <si>
    <t>PT1711 - PBAF - GOODINGE HEALTH CENTRE</t>
  </si>
  <si>
    <t>PT1761 - PTAA - FINSBURY HEALTH CENTRE</t>
  </si>
  <si>
    <t>PT1781 - PQAC - HOLLOWAY COMMUNITY HEALTH CENTRE</t>
  </si>
  <si>
    <t>PT1791 - PSAA - FINSBURY HEALTH CENTRE</t>
  </si>
  <si>
    <t>PT1804 - PNAA - HIGHBURY NEW PARK DAY CENTRE</t>
  </si>
  <si>
    <t>PT1861 - PBAF - HIGHBURY GRANGE HEALTH CENTRE</t>
  </si>
  <si>
    <t>PT1871 - PSAA - HIGHBURY GRANGE HEALTH CENTRE</t>
  </si>
  <si>
    <t>PT1902 - P5AA - HANLEY ROAD</t>
  </si>
  <si>
    <t>PT1904 - PBAH-HANLEY ROAD HEALTH VISITING TEAM</t>
  </si>
  <si>
    <t>PT1906 - PSAA - BINGFIELD PRIMARY CARE CENTRE</t>
  </si>
  <si>
    <t>PT1907 - PBAM - BINGFIELD PRIMARY CARE CENTRE</t>
  </si>
  <si>
    <t>PT1911 - PBAG - HIGHBURY GRANGE HEALTH CENTRE</t>
  </si>
  <si>
    <t>PT1971 - PBAK - RIVER PLACE HEALTH CENTRE</t>
  </si>
  <si>
    <t>PT1981 - PSAA - RIVER PLACE HEALTH CENTRE</t>
  </si>
  <si>
    <t>PT1991 - PDNG - RIVER PLACE HEALTH CENTRE</t>
  </si>
  <si>
    <t>PT2000 - PBAA - NORTHERN HEALTH CENTRE</t>
  </si>
  <si>
    <t>PT2001 - PDNF - RIVER PLACE HEALTH CENTRE</t>
  </si>
  <si>
    <t>PT2007 - MF09 - STUART CRESCENT HC</t>
  </si>
  <si>
    <t>PT2021 - PBAK - RIVER PLACE HEALTH CENTRE</t>
  </si>
  <si>
    <t>PT2161 - PSAA - KILLICK STREET MEDICAL CENTRE</t>
  </si>
  <si>
    <t>PT2461 - PKAA - RIVER PLACE HEALTH CENTRE</t>
  </si>
  <si>
    <t>PT2771 - PEAC - ST LUKES HOSPITAL</t>
  </si>
  <si>
    <t>PT2991 - PTAA - KENTISH TOWN HEALTH</t>
  </si>
  <si>
    <t>PT3191 - PCAZ - KENTISH TOWN HEALTH CENTRE</t>
  </si>
  <si>
    <t>PT3481 - PNAB - ST PANCRAS HOSPITAL</t>
  </si>
  <si>
    <t>PT3561 - PTAA - GOSPEL OAK FAMILY HLTH CENTRE</t>
  </si>
  <si>
    <t>PT3681 - PTAA - CROWNDALE HEALTH CENTRE</t>
  </si>
  <si>
    <t>PT3881 - PSAA - CITY ROAD MEDICAL PRACTICE</t>
  </si>
  <si>
    <t>PT3903 - PSAA - HOLLOWAY COMMUNITY HEALTH CENTRE</t>
  </si>
  <si>
    <t>PT3909 - PQAC - HOLLOWAY COMMUNITY HEALTH CENTRE</t>
  </si>
  <si>
    <t>PT3915 - PCAH - NORTHERN HEALTH CENTRE</t>
  </si>
  <si>
    <t>PT3916 - PNAC - NORTHERN HEALTH CENTRE</t>
  </si>
  <si>
    <t>PT4031 - PCAB - NORTHERN HEALTH CENTRE</t>
  </si>
  <si>
    <t>PT4061 - PBAU - IMMUNISATION TEAM - RIVER PLACE</t>
  </si>
  <si>
    <t>PT5001 - PBAQ - 164 HOLLOWAY ROAD</t>
  </si>
  <si>
    <t>PT6111 - PPAB - BINGFIELD PRIMARY CARE CENTRE</t>
  </si>
  <si>
    <t>PT7061 - PCAB - MARTIN ROUBINET - RIVER PLACE HC</t>
  </si>
  <si>
    <t>PT7260 - PCAB - SALMA HUSSEIN - FINSBURY HC</t>
  </si>
  <si>
    <t>PT7263 - PCAB - AHDIA ASHIK - NORTHERN HC</t>
  </si>
  <si>
    <t>PT7268 - PCAB - VICTOR ROUBINET - RIVER PLACE HC</t>
  </si>
  <si>
    <t>PT7999 - PCAB - SUFIYAH MOTIN - HIGHBURY GHC</t>
  </si>
  <si>
    <t>PT8004 - PCAB - IWALEWA AWONIYI - NORTHERN HC</t>
  </si>
  <si>
    <t>PT8017 - PCAB - LUCY CROFT - HORNSEY RISE HC</t>
  </si>
  <si>
    <t>PT8034 - PCAB - DEAN GRIER - HORNSEY RISE HC</t>
  </si>
  <si>
    <t>PT9001 - MF02 - HORNSEY CENTRAL PCC</t>
  </si>
  <si>
    <t>PT9002 - MF05 - HORNSEY CENTRAL PCC</t>
  </si>
  <si>
    <t>PT9005 - MF04 - HORNSEY CENTRAL PCC</t>
  </si>
  <si>
    <t>PT9007 - MZ03 - HORNSEY CENTRAL PCC</t>
  </si>
  <si>
    <t>PT9008 - MF01 - HORNSEY CENTRAL PCC</t>
  </si>
  <si>
    <t>PT9009 - MB01 - HORNSEY CENTRAL PCC</t>
  </si>
  <si>
    <t>PT9010 - MF04 - HORNSEY CENTRAL PCC</t>
  </si>
  <si>
    <t>PT9012 - M601 - H Block - St Annes Hospital</t>
  </si>
  <si>
    <t>PT9013 - M203 - ST ANN'S HOSPITAL</t>
  </si>
  <si>
    <t>PT9017 - M501 - ST ANN'S HOSPITAL</t>
  </si>
  <si>
    <t>PT9020 - M401 - ST ANN'S HOSPITAL</t>
  </si>
  <si>
    <t>PT9021 - M601 - ST ANN'S HOSPITAL - BOXPAL/LAB</t>
  </si>
  <si>
    <t>PT9025 - MZ02 - ST ANN'S HOSPITAL</t>
  </si>
  <si>
    <t>PT9026 - M201 - ST ANN'S HOSPITAL</t>
  </si>
  <si>
    <t>PT9027 - MD07 - ST ANN'S HOSPITAL CHESTNUT WARD</t>
  </si>
  <si>
    <t>PT9029 - M604 - St Annes Hospital - G Block 1st Floor</t>
  </si>
  <si>
    <t>PT9031 - M606 - St Annes Hospital - G Block 1st Floor</t>
  </si>
  <si>
    <t>PT9035 - M601 - St Annes Hospital - G Block 1st Floor</t>
  </si>
  <si>
    <t>PT9037 - MK04 - ST ANN'S HOSPITAL</t>
  </si>
  <si>
    <t>PT9038 - M711 - ST ANN'S HOSPITAL</t>
  </si>
  <si>
    <t>PT9040 - MW01 - ST ANN'S HOSPITAL</t>
  </si>
  <si>
    <t>PT9042 - ML04 - ST ANN'S HOSPITAL - BLOCK C</t>
  </si>
  <si>
    <t>PT9043 - MZ03 - ST ANN'S HOSPITAL</t>
  </si>
  <si>
    <t>PT9045 - MZ03 - ST ANN'S HOSPITAL</t>
  </si>
  <si>
    <t>PT9046 - MB01 - ST ANN'S HOSPITAL</t>
  </si>
  <si>
    <t>PT9047 - M608 - Evergreen Primary Care Centre</t>
  </si>
  <si>
    <t>PT9050 - M501 - BOUNDS GREEN HEALTH CENTRE</t>
  </si>
  <si>
    <t>PT9051 - ML04 - ST ANN'S HOSPITAL</t>
  </si>
  <si>
    <t>PT9052 - MB01 - BOUNDS GREEN HEALTH CENTRE</t>
  </si>
  <si>
    <t>PT9055 - MZ03 - BOUNDS GREEN HC FAMILY PLAN</t>
  </si>
  <si>
    <t>PT9058 - M601 - TYNEMOUTH ROAD HC</t>
  </si>
  <si>
    <t>PT9059 - MZ03 - TYNEMOUTH ROAD HC</t>
  </si>
  <si>
    <t>PT9060 - MB01 - TYNEMOUTH ROAD HC</t>
  </si>
  <si>
    <t>PT9062 - M711 - TYNEMOUTH ROAD CLINIC</t>
  </si>
  <si>
    <t>PT9064 - M604 - Tynemouth Road Health Centre</t>
  </si>
  <si>
    <t>PT9067 - MB01 - STUART CRESCENT HC</t>
  </si>
  <si>
    <t>PT9070 - MF01 - STUART CRESCENT HC</t>
  </si>
  <si>
    <t>PT9071 - MZ03 - STUART CRESCENT HEALTH CENTRE</t>
  </si>
  <si>
    <t>PT9074 - MF05 - STUART CRESCENT HC</t>
  </si>
  <si>
    <t>PT9076 - MF02 - STUART CRESCENT HC</t>
  </si>
  <si>
    <t>PT9077 - M708 - CROUCH END HEALTH CENTRE</t>
  </si>
  <si>
    <t>PT9078 - M706 - CROUCH END HEALTH CENTRE</t>
  </si>
  <si>
    <t>PT9080 - M707 - CROUCH END HEALTH CENTRE</t>
  </si>
  <si>
    <t>PT9081 - M203 - CROUCH END HEALTH CENTRE</t>
  </si>
  <si>
    <t>PT9082 - MY02 - CROUCH END HEALTH CENTRE</t>
  </si>
  <si>
    <t>PT9083 - ML04 - CROUCH END HEALTH CENTRE</t>
  </si>
  <si>
    <t>PT9087 - M708 - ST. ANN'S HOSPITAL</t>
  </si>
  <si>
    <t>PT9093 - MB01 - THE LAURELS HEALTHY LIVING CENTRE</t>
  </si>
  <si>
    <t>PT9098 - MZ03 - LORDSHIP LANE COMMUNITY CLINIC</t>
  </si>
  <si>
    <t>PT9099 - M706 - LORDSHIP LANE HEALTH CENTRE</t>
  </si>
  <si>
    <t>PT9100 - MB01 - LORDSHIP LANE COMMUNITY CLINIC</t>
  </si>
  <si>
    <t>PT9101 - M706 - ST ANN'S HOSPITAL</t>
  </si>
  <si>
    <t>PT9102 - ML04 - LORDSHIP LANE COMMUNITY CLINIC</t>
  </si>
  <si>
    <t>PT9105 - MZ04 - STROUD GREEN CLINIC</t>
  </si>
  <si>
    <t>PT9106 - M202 - LANSDOWN ROAD HEALTH CENTRE</t>
  </si>
  <si>
    <t>PT9107 - MG04 - EDWARDS DRIVE COMMUNITY UNIT</t>
  </si>
  <si>
    <t>PT9108 - MG04 - EDWARDS DRIVE COMMUNITY UNIT</t>
  </si>
  <si>
    <t>PT9109 - M608 - CHASE FARM HOSPITAL CAMLET 3</t>
  </si>
  <si>
    <t>PT9112 - MZ03 - ST. ANN'S HOSPITAL</t>
  </si>
  <si>
    <t>PT9113 - M601 - ST. ANN'S HOSPITAL - SEDATION</t>
  </si>
  <si>
    <t>PT9114 - PBAA - BARNET HOSPITAL</t>
  </si>
  <si>
    <t>PT9115 - M707 - LORDSHIP LANE HEALTH CENTRE</t>
  </si>
  <si>
    <t>PT9116 - M707 - THE LAURELS HEALTHY LIVING CENTRE</t>
  </si>
  <si>
    <t>PT9117 - M707 - HORNSEY CENTRAL PCC</t>
  </si>
  <si>
    <t>PT9118 - HA02 - Hornsey Central Neighbourhood HC</t>
  </si>
  <si>
    <t>PT9119 - HA03 - Hornsey Central Neighbourhood HC</t>
  </si>
  <si>
    <t>PT9120 - HA08 - Hornsey Central Neighbourhood HC</t>
  </si>
  <si>
    <t>PT9121 - HA07 - Hornsey Central Neighbourhood HC</t>
  </si>
  <si>
    <t>PT9122 - HA09 - Hornsey Central Neighbourhood HC</t>
  </si>
  <si>
    <t>PT9123 - HA03 - Bounds Green Health Centre</t>
  </si>
  <si>
    <t>PT9124 - HA07 - Bounds Green Health Centre</t>
  </si>
  <si>
    <t>PT9125 - HA04 - Bounds Green Health Centre</t>
  </si>
  <si>
    <t>PT9127 - HA22 - Tynemouth Road Health Centre</t>
  </si>
  <si>
    <t>PT9128 - HA08 - Tynemouth Road Health Centre</t>
  </si>
  <si>
    <t>PT9129 - HA09 - Tynemouth Road Health Centre</t>
  </si>
  <si>
    <t>PT9130 - HA02 - Stuart Crescent Health Centre</t>
  </si>
  <si>
    <t>PT9131 - HA08 - Stuart Crescent Health Centre</t>
  </si>
  <si>
    <t>PT9132 - HA09 - Stuart Crescent Health Centre</t>
  </si>
  <si>
    <t>PT9133 - MM02 - CROUCH END HEALTH CENTRE</t>
  </si>
  <si>
    <t>PT9134 - MX05 - CROUCH END HEALTH CENTRE</t>
  </si>
  <si>
    <t>PT9135 - HA02 - CROUCH END HEALTH CENTRE</t>
  </si>
  <si>
    <t>PT9136 - HA02 - Laurels Healthy Living Centre</t>
  </si>
  <si>
    <t>PT9137 - HA08 - Laurels Healthy Living Centre</t>
  </si>
  <si>
    <t>PT9138 - HA09 - Laurels Healthy Living Centre</t>
  </si>
  <si>
    <t>PT9139 - HA03 - Lordship Lane Health Centre</t>
  </si>
  <si>
    <t>PT9140 - HA07 - Lordship Lane Health Centre</t>
  </si>
  <si>
    <t>PT9141 - HA08 - Lordship Lane Primary Care Centre</t>
  </si>
  <si>
    <t>PT9142 - HA09 - Lordship Lane Primary Care Centre</t>
  </si>
  <si>
    <t>PT9143 - PPAB - LORSHIP LANE CLINIC</t>
  </si>
  <si>
    <t>PT9144 - PBAA - CHASE FARM HOSPITAL</t>
  </si>
  <si>
    <t>PT9145 - PBAA - NORTH MIDDLESEX HOSPITAL</t>
  </si>
  <si>
    <t>PT9174 - HA18 - St Ann's Hospital  - Ward L1</t>
  </si>
  <si>
    <t>PT9175 - HA12 - St Ann's Hospital  - Ward Q1</t>
  </si>
  <si>
    <t>PT9176 - HA13 - St Ann's Hospital  - Ward G1</t>
  </si>
  <si>
    <t>PT9179 - HA12 - St Ann's Hospital  - Ward G1</t>
  </si>
  <si>
    <t>PT9180 - HA20 - St Ann's Hospital  - Ward L1</t>
  </si>
  <si>
    <t>PT9183 - HA17 - ST ANN'S HOSPITAL -  WARD G1</t>
  </si>
  <si>
    <t>PT9184 - HA19 - St Ann's Hospital  - Ward G1</t>
  </si>
  <si>
    <t>PT9185 - HA01 - St Ann's Hospital - Ward G1</t>
  </si>
  <si>
    <t>PT9188 - HA14 - NTH MIDDLESEX HOSPITAL - L GROUND</t>
  </si>
  <si>
    <t>PT9189 - ST MICHAELS PRIMARY CARE CENTRE</t>
  </si>
  <si>
    <t>CR623</t>
  </si>
  <si>
    <t>CR657</t>
  </si>
  <si>
    <t>CR658</t>
  </si>
  <si>
    <t>CR659</t>
  </si>
  <si>
    <t>CR707</t>
  </si>
  <si>
    <t>CR740</t>
  </si>
  <si>
    <t>SU101</t>
  </si>
  <si>
    <t>04715</t>
  </si>
  <si>
    <t>04716</t>
  </si>
  <si>
    <t>04724</t>
  </si>
  <si>
    <t>04728</t>
  </si>
  <si>
    <t>04823</t>
  </si>
  <si>
    <t>45025</t>
  </si>
  <si>
    <t>45255</t>
  </si>
  <si>
    <t>45257</t>
  </si>
  <si>
    <t>61125</t>
  </si>
  <si>
    <t>62050</t>
  </si>
  <si>
    <t>63017</t>
  </si>
  <si>
    <t>64056</t>
  </si>
  <si>
    <t>73223</t>
  </si>
  <si>
    <t>73229</t>
  </si>
  <si>
    <t>73230</t>
  </si>
  <si>
    <t>73344</t>
  </si>
  <si>
    <t>73411</t>
  </si>
  <si>
    <t>73692</t>
  </si>
  <si>
    <t>76552</t>
  </si>
  <si>
    <t>76561</t>
  </si>
  <si>
    <t>87918</t>
  </si>
  <si>
    <t>87935</t>
  </si>
  <si>
    <t>87938</t>
  </si>
  <si>
    <t>87939</t>
  </si>
  <si>
    <t>87940</t>
  </si>
  <si>
    <t>87941</t>
  </si>
  <si>
    <t>87942</t>
  </si>
  <si>
    <t>87944</t>
  </si>
  <si>
    <t>87951</t>
  </si>
  <si>
    <t>87955</t>
  </si>
  <si>
    <t>87957</t>
  </si>
  <si>
    <t>87959</t>
  </si>
  <si>
    <t>87961</t>
  </si>
  <si>
    <t>87962</t>
  </si>
  <si>
    <t>87963</t>
  </si>
  <si>
    <t>87964</t>
  </si>
  <si>
    <t>TW: 11296 PRATIMA CHOWDARY</t>
  </si>
  <si>
    <t>TW:11524 ANDREW DAVENPORT</t>
  </si>
  <si>
    <t>TW:11376 CHRISTOPHER DENTON</t>
  </si>
  <si>
    <t>TW:50012 GERRY COGHLAN</t>
  </si>
  <si>
    <t>TW: MAXINE TRAN - COMMERCIAL</t>
  </si>
  <si>
    <t>Rf:Nuclear Medicine ? PET CT</t>
  </si>
  <si>
    <t>RF:CORONAVIRUS</t>
  </si>
  <si>
    <t>RF:CORONAVIRUS - ACUTE</t>
  </si>
  <si>
    <t>Bh:Coronavirus</t>
  </si>
  <si>
    <t>Ch:Coronavirus</t>
  </si>
  <si>
    <t>RF:GRASEBY HOUSE SOFT FM SERVICES</t>
  </si>
  <si>
    <t>Tw:Ucl Space Planning</t>
  </si>
  <si>
    <t>TW:COVID-19 STP</t>
  </si>
  <si>
    <t>TW:NIGHTINGALE WARD (EXCEL)</t>
  </si>
  <si>
    <t>BH:MODULAR WARD</t>
  </si>
  <si>
    <t>Tw:Hampstead Gown Factory</t>
  </si>
  <si>
    <t>GH:Accommodation</t>
  </si>
  <si>
    <t>GH: Estates</t>
  </si>
  <si>
    <t>Tw:Shared Svs System &amp; Process</t>
  </si>
  <si>
    <t>Tw:Medical Examiner Service</t>
  </si>
  <si>
    <t>RF:VOLUMETRI INFUSION PUMPS333</t>
  </si>
  <si>
    <t>RF:MRI ANAESTHETIC MONITOR REF NO 336</t>
  </si>
  <si>
    <t>BH: NASENDOSCOPY EQUIPMENT REF NO 328</t>
  </si>
  <si>
    <t>RF:SEEDLOCALIS(SENTIMAG)LEC330</t>
  </si>
  <si>
    <t>TW: WINDFALL ENDOSCOPY MONEY</t>
  </si>
  <si>
    <t>RF:SOMERSET CANCER REGISTER</t>
  </si>
  <si>
    <t>RF:ONE LONDON LHCRE FUNDING PDC</t>
  </si>
  <si>
    <t>TW:STP CYBER  FUNDING</t>
  </si>
  <si>
    <t>TW:Post processing Software SAS</t>
  </si>
  <si>
    <t>RF:HEPATITIES C ODN-FIBROSCAN</t>
  </si>
  <si>
    <t>BH:EQUIPMENT ENABLING -ENHANCE WORKS</t>
  </si>
  <si>
    <t>TW:PAS and redevelopment of ED</t>
  </si>
  <si>
    <t>RF:The Airseal-ULPA units.</t>
  </si>
  <si>
    <t>RF:PET/CT Works</t>
  </si>
  <si>
    <t>AACV</t>
  </si>
  <si>
    <t>AAUI</t>
  </si>
  <si>
    <t>ABCT</t>
  </si>
  <si>
    <t>M411</t>
  </si>
  <si>
    <t>MF09</t>
  </si>
  <si>
    <t>MF10</t>
  </si>
  <si>
    <t>PAWS</t>
  </si>
  <si>
    <t>COVID 19</t>
  </si>
  <si>
    <t>C&amp;I ENABLING</t>
  </si>
  <si>
    <t>ENHANCED CARE</t>
  </si>
  <si>
    <t>B&amp;E TIER 2 AUDIOLOGY</t>
  </si>
  <si>
    <t>BBIC - BED BASED INTERMEDIATE</t>
  </si>
  <si>
    <t>CHINS PAWS NI FRAILTY TEAM</t>
  </si>
  <si>
    <t>To
(inclusive)</t>
  </si>
  <si>
    <t>From
(inclusive)</t>
  </si>
  <si>
    <t>Supplier Delivery Site (select):</t>
  </si>
  <si>
    <t>Please be aware that you must have completed your online training before this form is submitted</t>
  </si>
  <si>
    <t>https://pps.noesis-cloud.co.uk/Modules/eLearning/CourseList</t>
  </si>
  <si>
    <t xml:space="preserve">Link to PECOS online training : </t>
  </si>
  <si>
    <t>Moorfields Hospital Stores - 001MEH</t>
  </si>
  <si>
    <t>Barnet Hospital Stores - 001</t>
  </si>
  <si>
    <t>Chase Farm Hospital Stores - 002</t>
  </si>
  <si>
    <t>Royal Free Hospital Stores - 100</t>
  </si>
  <si>
    <t>Whittington Hospital Stores - X44</t>
  </si>
  <si>
    <r>
      <rPr>
        <sz val="11"/>
        <color theme="1"/>
        <rFont val="Calibri"/>
        <family val="2"/>
        <scheme val="minor"/>
      </rPr>
      <t xml:space="preserve">Link to PECOS quick guides : </t>
    </r>
    <r>
      <rPr>
        <u/>
        <sz val="11"/>
        <color theme="10"/>
        <rFont val="Calibri"/>
        <family val="2"/>
        <scheme val="minor"/>
      </rPr>
      <t xml:space="preserve">
</t>
    </r>
    <r>
      <rPr>
        <u/>
        <sz val="10"/>
        <color theme="10"/>
        <rFont val="Calibri"/>
        <family val="2"/>
        <scheme val="minor"/>
      </rPr>
      <t>https://pps.noesis-cloud.co.uk/pages/?p=Docs</t>
    </r>
  </si>
  <si>
    <t>Level 2 - £0 to £5,000</t>
  </si>
  <si>
    <t>CR706</t>
  </si>
  <si>
    <t>CR741</t>
  </si>
  <si>
    <t>CR742</t>
  </si>
  <si>
    <t>CR811</t>
  </si>
  <si>
    <t>RR917</t>
  </si>
  <si>
    <t>QU005C - MEDICAL REVALIDATION 2ND FLOOR SDU</t>
  </si>
  <si>
    <t>QU008C - INTERPRETERS</t>
  </si>
  <si>
    <t>QU0091 - PP Pharmacy Inpatients-Moorfields Private Pharmacy</t>
  </si>
  <si>
    <t>QU00B6 - R&amp;D SECOND FLOOR</t>
  </si>
  <si>
    <t>QU00BF - CLINICAL RESEARCH FACILITY</t>
  </si>
  <si>
    <t>QU00D3 - Estates Department</t>
  </si>
  <si>
    <t>QU00D5 - HYBRID MAIL 4TH FLOOR</t>
  </si>
  <si>
    <t>QU00EA - MOORFIELDS PRIVATE OUTPATIENT CENTRE</t>
  </si>
  <si>
    <t>QU0103 - PRIVATE PATIENT WARD CLERKS</t>
  </si>
  <si>
    <t>QU010B - BRANDING IMPLEMENTATION</t>
  </si>
  <si>
    <t>QU010C - PURLEY CLINIC</t>
  </si>
  <si>
    <t>QU010F - Special Projects Trustwide Finance Department</t>
  </si>
  <si>
    <t>QU0110 - Oriel Public Consultation</t>
  </si>
  <si>
    <t>QU0111 - CVI TEAM</t>
  </si>
  <si>
    <t>QU0114 - Moorfields Satellite Pharmacy</t>
  </si>
  <si>
    <t>QU0115 - Ealing Estate</t>
  </si>
  <si>
    <t>QU0116 - Potters Bar Estate</t>
  </si>
  <si>
    <t>QU0117 - Purley Estate</t>
  </si>
  <si>
    <t>QU0118 - Barking Estate</t>
  </si>
  <si>
    <t>QU0119 - Refractive surgery admin Office</t>
  </si>
  <si>
    <t>QU011A - Estates &amp; Facilities Department</t>
  </si>
  <si>
    <t>QU011B - Queen Mary Roehampton Estates &amp; Facilities</t>
  </si>
  <si>
    <t>QU011C - Bedford South Estate</t>
  </si>
  <si>
    <t>QU011D - Estates &amp; Facilities Watford</t>
  </si>
  <si>
    <t>QU011E - GART 1053 DEMDX TRIAGE POC</t>
  </si>
  <si>
    <t>QU011F - pg pathways Lda 2016/17</t>
  </si>
  <si>
    <t>QU0120 - Preceptorship And Mentoring</t>
  </si>
  <si>
    <t>QU0121 - Joint Course With Ucl-Pg Cert</t>
  </si>
  <si>
    <t>QU0122 - Saturday Study Days</t>
  </si>
  <si>
    <t>QU0123 - Inherited Eye Disease</t>
  </si>
  <si>
    <t>QU0124 - Validation</t>
  </si>
  <si>
    <t>QU0125 - MOORFIELDS EYE HOSPITAL DUBAI</t>
  </si>
  <si>
    <t>QU0127 - R&amp;D 2ND FLOOR BRC3 CORE TRAINING</t>
  </si>
  <si>
    <t>QU0128 - R&amp;D 2ND FLOOR WILM1013 FACT</t>
  </si>
  <si>
    <t>QU0129 - R&amp;D 2ND FLOOR R&amp;D GENERAL DAN EZRA</t>
  </si>
  <si>
    <t>QU012A - R&amp;D 2ND FLOOR GAZG1001 HTA LIGHT PROJECT</t>
  </si>
  <si>
    <t>QU012B - R&amp;D 2ND FLOOR KHAP1031 141BIOCHANNEL</t>
  </si>
  <si>
    <t>QU012C - R&amp;D 2ND FLOOR GAZG1001A ANURAGS FFS FUNDING</t>
  </si>
  <si>
    <t>QU012D - R&amp;D 2ND FLOOR ANDO1010 3D PERIMETRIC STIMULI</t>
  </si>
  <si>
    <t>QU012E - R&amp;D 2ND FLOOR DALA1031 BALANCE</t>
  </si>
  <si>
    <t>QU0130 - R&amp;D 2ND FLOOR CHAD1031 ASCOT STUDY</t>
  </si>
  <si>
    <t>QU0131 - R&amp;D 2ND FLOOR YUWP1003 RESCUE</t>
  </si>
  <si>
    <t>QU0132 - R&amp;D 2ND FLOOR PATP1028 Elyea</t>
  </si>
  <si>
    <t>QU0133 - R&amp;D 2ND FLOOR ROAD 14/023</t>
  </si>
  <si>
    <t>QU0134 - R&amp;D 2ND FLOOR SIVS 1025 670NM IN AMD</t>
  </si>
  <si>
    <t>QU0135 - R&amp;D 2ND FLOOR GENERAL PHIL HYKIN</t>
  </si>
  <si>
    <t>QU0137 - Bedford Outreach</t>
  </si>
  <si>
    <t>QU0138 - Utilities Estates &amp; Facilities</t>
  </si>
  <si>
    <t>QU0139 - Northwick Park Hospital</t>
  </si>
  <si>
    <t>QU013A - Mile End Estate</t>
  </si>
  <si>
    <t>QU013B - Richmond Desmond Children Eye Centre</t>
  </si>
  <si>
    <t>QU013C - Balk1005 fenetre study</t>
  </si>
  <si>
    <t>QU0140 - MEDICAL EDUCATION TEAM</t>
  </si>
  <si>
    <t>QU0142 - 2ND FLOOR RESEARCH AND DEVELOPMENT</t>
  </si>
  <si>
    <t>QU0145 - OPTOMETRY MSC DEVELOPMENT</t>
  </si>
  <si>
    <t>QU0146 - MEDICAL EDUCATION TEAM</t>
  </si>
  <si>
    <t>QU0147 - DALA1042</t>
  </si>
  <si>
    <t>QU0148 - PP PERCEPTION</t>
  </si>
  <si>
    <t>QU0149 - INSIGHT HEALTH HUB</t>
  </si>
  <si>
    <t>QU014A - GAZG1011 MEC GROO1067</t>
  </si>
  <si>
    <t>QU014C - NURSING SPECIAL PROJECTS</t>
  </si>
  <si>
    <t>QU014D - Cumberlege Ward</t>
  </si>
  <si>
    <t>QU014F - DIGITAL CLINICAL LABORATORY</t>
  </si>
  <si>
    <t>QU0150 - Estates Covid Costs</t>
  </si>
  <si>
    <t>QU0151 - Uveitis Bridge Fund General Management Offices</t>
  </si>
  <si>
    <t>QU0152 - Exec &amp; Personal Assistants Executive Suite</t>
  </si>
  <si>
    <t>QU0153 - Sanderstead Estates Sanderstead Health Centre</t>
  </si>
  <si>
    <t>QU0154 - Parkway Estates Moorfields Community Eye Clinic</t>
  </si>
  <si>
    <t>QU0155 - Legal Services</t>
  </si>
  <si>
    <t>QU0156 - Finance Other Finance Department</t>
  </si>
  <si>
    <t>QU0157 - Croydon Medical Croydon Clinic EYE UNIT</t>
  </si>
  <si>
    <t>QU0158 - Croydon Clinic Optom Croydon Clinic EYE UNIT</t>
  </si>
  <si>
    <t>QU015A - Claremont Set Up Costs Finance Department</t>
  </si>
  <si>
    <t>QU015B - IT Covid Costs IT Department</t>
  </si>
  <si>
    <t>QU015C - R&amp;D 2ND FLOOR SIREN Study, NIHR Clinical research</t>
  </si>
  <si>
    <t>QU015E - Oncology Office Lower Ground Floor Adnexal LG084</t>
  </si>
  <si>
    <t>QU015F - 2ND FLOOR Research and Development</t>
  </si>
  <si>
    <t>QU0160 - Research and Development 2nd Floor</t>
  </si>
  <si>
    <t>QU0161 - Moorfields Private Patient</t>
  </si>
  <si>
    <t>QU0162 - Covid Costs Nursing 3RD FLOOR MEZZANINE LEVEL</t>
  </si>
  <si>
    <t>QU0164 - Covid Costs City Road Room 4087 , 4th Floor</t>
  </si>
  <si>
    <t>QU0165 - R&amp;D 2ND FLOOR BRC3 CORE INFRASTRUCTURE</t>
  </si>
  <si>
    <t>QU0166 - Digital Platforms 2nd Floor Floor Kemp House</t>
  </si>
  <si>
    <t>QU0167 - Payroll Ground Floor HR Dept</t>
  </si>
  <si>
    <t>QU0168 - Service Education Funds 2nd Floor PGME Office</t>
  </si>
  <si>
    <t>QU0169 - 2nd Floor Research and Development</t>
  </si>
  <si>
    <t>QU2072 - ADMINISTRATOR - NORTH MANAGEMENT</t>
  </si>
  <si>
    <t>QU3075 - Watford Outreach Admin Office</t>
  </si>
  <si>
    <t>QU6020 - Supplies</t>
  </si>
  <si>
    <t>QU6040 - Finance Department</t>
  </si>
  <si>
    <t>QU6065 - St Georges Duke Elder Theatres</t>
  </si>
  <si>
    <t>QU6090 - 2nd Floor R&amp;D</t>
  </si>
  <si>
    <t>QU6091 - Private Patients</t>
  </si>
  <si>
    <t>QU6092 - R&amp;D 2nd Floor Deepmind ROAD15050</t>
  </si>
  <si>
    <t>QU6093 - R&amp;D 2nd Floor Insight Google</t>
  </si>
  <si>
    <t>QU6094 - R&amp;D 2nd Floor Insight Roche</t>
  </si>
  <si>
    <t>00000</t>
  </si>
  <si>
    <t>Tw:Balance Sheet</t>
  </si>
  <si>
    <t>04854</t>
  </si>
  <si>
    <t>IIT study ProteinEX?IRAS 260322</t>
  </si>
  <si>
    <t>04962</t>
  </si>
  <si>
    <t>Tw:Paramjit Jeetley Cap Build</t>
  </si>
  <si>
    <t>05011</t>
  </si>
  <si>
    <t>Tw:E137922 Francis</t>
  </si>
  <si>
    <t>04694</t>
  </si>
  <si>
    <t>Tw:11119 Pratima Chowdary</t>
  </si>
  <si>
    <t>04913</t>
  </si>
  <si>
    <t>Rf:275470 Gerry Coghlan</t>
  </si>
  <si>
    <t>04974</t>
  </si>
  <si>
    <t>TW:288793 FIONA BURNS</t>
  </si>
  <si>
    <t>45259</t>
  </si>
  <si>
    <t>Rf: Vaccine Task Force</t>
  </si>
  <si>
    <t>45261</t>
  </si>
  <si>
    <t>Rf: Dispensary Services</t>
  </si>
  <si>
    <t>62247</t>
  </si>
  <si>
    <t>73035</t>
  </si>
  <si>
    <t>Human Tissue and Organ</t>
  </si>
  <si>
    <t>73233</t>
  </si>
  <si>
    <t>Tw:Corporate Covid-19</t>
  </si>
  <si>
    <t>73423</t>
  </si>
  <si>
    <t>Tw:Noravax  Vaccine Pump Prime</t>
  </si>
  <si>
    <t>61319</t>
  </si>
  <si>
    <t>Bh:Paediatric Matrons</t>
  </si>
  <si>
    <t>61452</t>
  </si>
  <si>
    <t>74001</t>
  </si>
  <si>
    <t>Tw:Gcs Additional Activity</t>
  </si>
  <si>
    <t>76553</t>
  </si>
  <si>
    <t>76554</t>
  </si>
  <si>
    <t>Tw:Covid Staff Support Svs</t>
  </si>
  <si>
    <t>62438</t>
  </si>
  <si>
    <t>Cd:Unit 2</t>
  </si>
  <si>
    <t>45026</t>
  </si>
  <si>
    <t>45027</t>
  </si>
  <si>
    <t>Rf:Ircu Nursing</t>
  </si>
  <si>
    <t>45028</t>
  </si>
  <si>
    <t>61451</t>
  </si>
  <si>
    <t>Bh:Ircu Nursing</t>
  </si>
  <si>
    <t>73494</t>
  </si>
  <si>
    <t>Tw:Elective Access Mgmt Team</t>
  </si>
  <si>
    <t>76550</t>
  </si>
  <si>
    <t>Tw:Employment Svs Management</t>
  </si>
  <si>
    <t>87972</t>
  </si>
  <si>
    <t>RF:Med Equipment 3NA and ICU4</t>
  </si>
  <si>
    <t>87978</t>
  </si>
  <si>
    <t>Tw:Urology long resectoscope</t>
  </si>
  <si>
    <t>87979</t>
  </si>
  <si>
    <t>Tw:Urology Biopsy Guides</t>
  </si>
  <si>
    <t>87981</t>
  </si>
  <si>
    <t>TW:Hemochron replacements</t>
  </si>
  <si>
    <t>87985</t>
  </si>
  <si>
    <t>RF:ECMO revive liver kidneyGrf</t>
  </si>
  <si>
    <t>87986</t>
  </si>
  <si>
    <t>RF:Immobilization SolutioRadio</t>
  </si>
  <si>
    <t>87988</t>
  </si>
  <si>
    <t>RF:Injector Pump Radio CT Scan</t>
  </si>
  <si>
    <t>88013</t>
  </si>
  <si>
    <t>TW: PC Palliative care pumps</t>
  </si>
  <si>
    <t>88014</t>
  </si>
  <si>
    <t>RF:ED RECONFIQURATION</t>
  </si>
  <si>
    <t>88018</t>
  </si>
  <si>
    <t>RF:Mass Vaxx ITrecreation club</t>
  </si>
  <si>
    <t>73490</t>
  </si>
  <si>
    <t>Tw:Patient Navigation Team</t>
  </si>
  <si>
    <t>87927</t>
  </si>
  <si>
    <t>Rf:Olympus Therapeutic Gastros</t>
  </si>
  <si>
    <t>AAVR</t>
  </si>
  <si>
    <t>COVID VACCINATION ROLLOUT</t>
  </si>
  <si>
    <t>87916</t>
  </si>
  <si>
    <t>87965</t>
  </si>
  <si>
    <t>Zesty Portal</t>
  </si>
  <si>
    <t>87966</t>
  </si>
  <si>
    <t>IM&amp;T Infrastructure</t>
  </si>
  <si>
    <t>87968</t>
  </si>
  <si>
    <t>BH: A&amp;E Portakabin(Covid 19)</t>
  </si>
  <si>
    <t>87971</t>
  </si>
  <si>
    <t>RF:ENDOSCOPY FUNDING</t>
  </si>
  <si>
    <t>87967</t>
  </si>
  <si>
    <t>IM&amp;T Rolling replacement</t>
  </si>
  <si>
    <t>87969</t>
  </si>
  <si>
    <t>RF: Hybrid Theatres</t>
  </si>
  <si>
    <t>87997</t>
  </si>
  <si>
    <t>RF:FUNCTION VIDEO LARYNGOSCOPY</t>
  </si>
  <si>
    <t>88000</t>
  </si>
  <si>
    <t>RF:STORZ STACK SYSTEM</t>
  </si>
  <si>
    <t>88001</t>
  </si>
  <si>
    <t>RF:IMAGE INTENSIFIER MINI CAM</t>
  </si>
  <si>
    <t>88005</t>
  </si>
  <si>
    <t>RF: Medical Equipment VTF</t>
  </si>
  <si>
    <t>88006</t>
  </si>
  <si>
    <t>RF:ICT VTF</t>
  </si>
  <si>
    <t>88012</t>
  </si>
  <si>
    <t>RF: ED Trauma Medical Bid</t>
  </si>
  <si>
    <t>AAKO</t>
  </si>
  <si>
    <t>PAEDSD PHARMACY</t>
  </si>
  <si>
    <t>AALX</t>
  </si>
  <si>
    <t>SONOGRAPHERS IMAGING SERVICE</t>
  </si>
  <si>
    <t>87977</t>
  </si>
  <si>
    <t>RF: Fetal Monitors</t>
  </si>
  <si>
    <t>87980</t>
  </si>
  <si>
    <t>RF:Urolog Uronav upgrade</t>
  </si>
  <si>
    <t>87982</t>
  </si>
  <si>
    <t>RF:Urology Holmium laser</t>
  </si>
  <si>
    <t>87987</t>
  </si>
  <si>
    <t>87989</t>
  </si>
  <si>
    <t>RF:Air pen drills plastic surg</t>
  </si>
  <si>
    <t>87990</t>
  </si>
  <si>
    <t>RF:GE Ultrasound scannerthetre</t>
  </si>
  <si>
    <t>87995</t>
  </si>
  <si>
    <t>RF:COVID-VIDEO NASENDOSCOPY</t>
  </si>
  <si>
    <t>87996</t>
  </si>
  <si>
    <t>TW:COVID PAED NASENDOSCOPES</t>
  </si>
  <si>
    <t>87999</t>
  </si>
  <si>
    <t>RF:NUCLEAR MEDICINE CALIBRATOR</t>
  </si>
  <si>
    <t>88002</t>
  </si>
  <si>
    <t>CF: ROLLING REPLACEMENT</t>
  </si>
  <si>
    <t>88003</t>
  </si>
  <si>
    <t>TW:COVID LARYNGOSCOPE H-NECK</t>
  </si>
  <si>
    <t>88004</t>
  </si>
  <si>
    <t>RF: Fire Compliance Phase 2</t>
  </si>
  <si>
    <t>88009</t>
  </si>
  <si>
    <t>ED: NLBESS-HYBRID MOBILECELBSS</t>
  </si>
  <si>
    <t>88011</t>
  </si>
  <si>
    <t>RF: CT Scanner</t>
  </si>
  <si>
    <t>88021</t>
  </si>
  <si>
    <t>BH: Barnet Wellbeing Facilities</t>
  </si>
  <si>
    <t>88023</t>
  </si>
  <si>
    <t>ED:BREASTSCR MAMMO REPLACEMENT</t>
  </si>
  <si>
    <t>AAVS</t>
  </si>
  <si>
    <t>NCL -COVID VACCINATION ROLLOUT</t>
  </si>
  <si>
    <t>AASE</t>
  </si>
  <si>
    <t>NURSING RECRUITMENT STRAND A</t>
  </si>
  <si>
    <t>AATN</t>
  </si>
  <si>
    <t>NURSING RECRUITMENT STRAND C</t>
  </si>
  <si>
    <t>AAVH</t>
  </si>
  <si>
    <t>CARE HOMES COVID VACCINATION</t>
  </si>
  <si>
    <t>HARINGEY URGENT RESPONSE DNT</t>
  </si>
  <si>
    <t>HX101</t>
  </si>
  <si>
    <t>DAVI</t>
  </si>
  <si>
    <t>ISLINGTON GP FEDERATION</t>
  </si>
  <si>
    <t>M3EQ</t>
  </si>
  <si>
    <t>FURNIVAL BUILDING CAR PARK</t>
  </si>
  <si>
    <t>PS019</t>
  </si>
  <si>
    <t>Gh:Accommodation</t>
  </si>
  <si>
    <t>HARINGEY EAST</t>
  </si>
  <si>
    <t>ISLINGTON URGENT RESPONSE DNT</t>
  </si>
  <si>
    <t>PS018</t>
  </si>
  <si>
    <t>Tw:Whht Consultancy</t>
  </si>
  <si>
    <t>PS020</t>
  </si>
  <si>
    <t>Tw:Ih Catering Hadley Wood</t>
  </si>
  <si>
    <t>PS023</t>
  </si>
  <si>
    <t>Tw:Pears</t>
  </si>
  <si>
    <t>PS900</t>
  </si>
  <si>
    <t>Tw:Chase Farm Construction</t>
  </si>
  <si>
    <t>RDAS</t>
  </si>
  <si>
    <t>COVID SIREN STUDY</t>
  </si>
  <si>
    <t>(RF: AMYLOID CARDIAC MRI SCANS)</t>
  </si>
  <si>
    <t>11020</t>
  </si>
  <si>
    <t>Rf:Lutetium</t>
  </si>
  <si>
    <t>21768</t>
  </si>
  <si>
    <t>Rf:Hep C - Hcv Per Patient</t>
  </si>
  <si>
    <t>Ch: Omf Orthodontics Admin</t>
  </si>
  <si>
    <t>87917</t>
  </si>
  <si>
    <t>Chase Site Discretionay Fund</t>
  </si>
  <si>
    <t>87943</t>
  </si>
  <si>
    <t>Rf:Ccgt Medical Equipment</t>
  </si>
  <si>
    <t>87956</t>
  </si>
  <si>
    <t>87970</t>
  </si>
  <si>
    <t>RF:Breast faxitron machine</t>
  </si>
  <si>
    <t>87973</t>
  </si>
  <si>
    <t>RF;:Estates 3NA ITU</t>
  </si>
  <si>
    <t>87974</t>
  </si>
  <si>
    <t>TW:MAIN EPR</t>
  </si>
  <si>
    <t>87975</t>
  </si>
  <si>
    <t>TW:COVmitigating kit OMFS orth</t>
  </si>
  <si>
    <t>87976</t>
  </si>
  <si>
    <t>TW:tra-oralorthomax-facialsurg</t>
  </si>
  <si>
    <t>87991</t>
  </si>
  <si>
    <t>FH:Replace detectorFin-leyxray</t>
  </si>
  <si>
    <t>87998</t>
  </si>
  <si>
    <t>RF:CARDIAC ULTRASOUNDS FOR ICU</t>
  </si>
  <si>
    <t>88007</t>
  </si>
  <si>
    <t>RF: Building Works 11s/Labs - VTF</t>
  </si>
  <si>
    <t>88008</t>
  </si>
  <si>
    <t>ED:HUB Expansion</t>
  </si>
  <si>
    <t>88010</t>
  </si>
  <si>
    <t>CH:Power C12 and Hoarding Light</t>
  </si>
  <si>
    <t>88020</t>
  </si>
  <si>
    <t>CH: Pharmacy coding works</t>
  </si>
  <si>
    <t>AAKF</t>
  </si>
  <si>
    <t>PAEDSD PATHOLOGY</t>
  </si>
  <si>
    <t>AAKV</t>
  </si>
  <si>
    <t>AALZ</t>
  </si>
  <si>
    <t>AASZ</t>
  </si>
  <si>
    <t>NURSING RECRUITMENT STRAND B</t>
  </si>
  <si>
    <t>CR743</t>
  </si>
  <si>
    <t>H&amp;I COMMUNITY CLINIC TEAM</t>
  </si>
  <si>
    <t>ISLINGTON SOUTH</t>
  </si>
  <si>
    <t>PS021</t>
  </si>
  <si>
    <t>Tw:Ih Catering PPU</t>
  </si>
  <si>
    <t>PS901</t>
  </si>
  <si>
    <t>Tw:Highlands W Lifecycle Costs</t>
  </si>
  <si>
    <t>PS902</t>
  </si>
  <si>
    <t>Ch:Highlands Compliance Works</t>
  </si>
  <si>
    <t>PS903</t>
  </si>
  <si>
    <t>Ch:Mscp Refurbishment</t>
  </si>
  <si>
    <t>Corporate - Nursing Directorate</t>
  </si>
  <si>
    <t>Corporate - Chief Executive'S Office</t>
  </si>
  <si>
    <t>Corporate - Chief Operating Officer</t>
  </si>
  <si>
    <t>Corporate - Corporate Governance</t>
  </si>
  <si>
    <t>Corporate - Education</t>
  </si>
  <si>
    <t>Corporate - Finance</t>
  </si>
  <si>
    <t>Corporate - Human Resources</t>
  </si>
  <si>
    <t>Corporate - Informatics And It</t>
  </si>
  <si>
    <t>Corporate - Medical Director</t>
  </si>
  <si>
    <t>Corporate - Quality And Safety</t>
  </si>
  <si>
    <t>Corporate - Strategy</t>
  </si>
  <si>
    <t>Corporate - Oriel</t>
  </si>
  <si>
    <t>Moorfields LCOC</t>
  </si>
  <si>
    <t>QU016C - Hoxton's MEH Diagnostic Hub, 1&amp;5 Bracklyn Street</t>
  </si>
  <si>
    <t>QU016D - Hoxton's MEH Diagnostic Hub, 1&amp;5 Bracklyn Street</t>
  </si>
  <si>
    <t>QU016F - Agile Working</t>
  </si>
  <si>
    <t>QU0170 - Admissions Office</t>
  </si>
  <si>
    <t>QU0171 - Lcc General Outpatients</t>
  </si>
  <si>
    <t>QU0172 - Lcc Pharmacy</t>
  </si>
  <si>
    <t>QU0173 - Lccwc Pharmacy</t>
  </si>
  <si>
    <t>QU0174 - Lcc Non Opth'Gy Outpatients</t>
  </si>
  <si>
    <t>QU0175 - Lcc Management &amp; Admin</t>
  </si>
  <si>
    <t>QU0176 - Lcc Service Support</t>
  </si>
  <si>
    <t>QU166B - Saracens MEH Diagnostic Hub, Greenlands Lane</t>
  </si>
  <si>
    <t>AT0009 - PATIENT TESTING CENTRE</t>
  </si>
  <si>
    <t>AT00AF - COMPLEMENTARY SERVICE</t>
  </si>
  <si>
    <t>AT00B1 - CAPITAL MEDICAL EQUIPMENT RFL</t>
  </si>
  <si>
    <t>AT00B5 - HAMPSTEAD GOWN FACTORY</t>
  </si>
  <si>
    <t>AT00GY - RFH GYNAECOLOGY PLC</t>
  </si>
  <si>
    <t>AT00HT - RFH HAND TRAUMA DSU PLC</t>
  </si>
  <si>
    <t>AT4431 - RHEUMATOLOGY &amp; REHAB CLINIC 5</t>
  </si>
  <si>
    <t>AT4491 - SPECIAL HAEMATOLOGY &amp; SECRETARIES</t>
  </si>
  <si>
    <t>AT7771 - RFH OPHTHALMOLOGY DSU PLC</t>
  </si>
  <si>
    <t>AT7961 - TASS MANAGEMENT</t>
  </si>
  <si>
    <t>AR0007 - DAVR - IM&amp;T STORES</t>
  </si>
  <si>
    <t>AR001A - AAGM - OBS &amp; GYNAE W&amp;C (JENNER GROUND FL)</t>
  </si>
  <si>
    <t>AR0035 - DTC &amp; DAY WARD</t>
  </si>
  <si>
    <t>AR004E - AAPO - ESTATES &amp; FACILITIES</t>
  </si>
  <si>
    <t>AR0055 - COACHING &amp; MENTORING PROGRAMME</t>
  </si>
  <si>
    <t>AR0075 - AAFH - DIABETIC &amp; ENDOCRINE</t>
  </si>
  <si>
    <t>AR007C - AANX - PAEDIATIRCS - A&amp;C</t>
  </si>
  <si>
    <t>AR00BC - PALLIATIVE CARE</t>
  </si>
  <si>
    <t>AR00BE - ENDOSCOPY RECOVERY</t>
  </si>
  <si>
    <t>AR00BF - PATHOLOGY DEPT</t>
  </si>
  <si>
    <t>AR00C0 - TISSUE VIABILITY HOSPITAL</t>
  </si>
  <si>
    <t>AR00C1 - SAFEGUARDING ADULTS</t>
  </si>
  <si>
    <t>AR00C2 - IMAGING DEPARTMENT</t>
  </si>
  <si>
    <t>AR00C3 - PHARMACY (WHITTINGTON)</t>
  </si>
  <si>
    <t>AR00C4 - PATHOLOGY DEPT</t>
  </si>
  <si>
    <t>AR00C5 - THE RECRUITMENT OFFICE GROUND FLOOR NEAR RECEPTION</t>
  </si>
  <si>
    <t>AR00C6 - THE RECRUITMENT OFFICE  GROUND FLOOR NEAR RECEPTIO</t>
  </si>
  <si>
    <t>AR00C7 - THE RECRUITMENT OFFICE  GROUND FLOOR  NEAR RECEPTI</t>
  </si>
  <si>
    <t>AR00C8 - DAVI -IM&amp;T - LEVEL 4 HIGHGATE WING</t>
  </si>
  <si>
    <t>AR00C9 - COVID VACCINATION ROLLOUT</t>
  </si>
  <si>
    <t>AR00CA - NCL - COVID VACCINATION ROLLOUT</t>
  </si>
  <si>
    <t>AR00CB - IMAGING DEPARTMENT</t>
  </si>
  <si>
    <t>AR00CC - CARE HOMES COVID VACCINATION</t>
  </si>
  <si>
    <t>AR1031 - IM &amp; T</t>
  </si>
  <si>
    <t>AR1161 - HISTOPATHOLOGY &amp; CYTOLOGY</t>
  </si>
  <si>
    <t>AR1511 - COLPOSCOPY  W&amp;C JENNER BUILDING GROUND</t>
  </si>
  <si>
    <t>AR2011 - DIABETIC &amp; ENDOCRINE</t>
  </si>
  <si>
    <t>AR3061 - SPIRITUAL &amp; PASTORAL CARE</t>
  </si>
  <si>
    <t>AR3511 - CASH &amp; BANKING</t>
  </si>
  <si>
    <t>AR3841 - Health &amp; Work Centre</t>
  </si>
  <si>
    <t>PT00CE - INACTIVE IDA DO NOT USE HA15 - ST ANN'S HOSPITAL</t>
  </si>
  <si>
    <t>PT00E6 - HA21 INACTIVE DO NOT USE BOUNDS GREEN HEALTH CENT</t>
  </si>
  <si>
    <t>PT0280 - RICHARD CLOUDSLEY SECONDARY SCH TUDOR ROSE BULDING</t>
  </si>
  <si>
    <t>PT0281 - GOODINGE HEALTH SPEECH LANGUAGE THER.MENTAL HEALTH</t>
  </si>
  <si>
    <t>PT4002 - 1 REDFORD WAY - UXBRIDGE</t>
  </si>
  <si>
    <t>PT4073 - MILL HILL CLINIC</t>
  </si>
  <si>
    <t>PT4074 - VALE DRIVE HEALTH CENTRE</t>
  </si>
  <si>
    <t>PT4075 - TORRINGTON PARK HEALTH CENTRE</t>
  </si>
  <si>
    <t>PT4076 - M612 - OAK LANE CLINIC</t>
  </si>
  <si>
    <t>PT4077 - OAK LANE CLINIC</t>
  </si>
  <si>
    <t>PT9015 - MZ03 - ST ANN'S HOSPITAL - FAM PLANN &amp; SH</t>
  </si>
  <si>
    <t>BS010</t>
  </si>
  <si>
    <t>BS015</t>
  </si>
  <si>
    <t>BS020</t>
  </si>
  <si>
    <t>BS030</t>
  </si>
  <si>
    <t>BS040</t>
  </si>
  <si>
    <t>BS060</t>
  </si>
  <si>
    <t>BS070</t>
  </si>
  <si>
    <t>BS080</t>
  </si>
  <si>
    <t>BS090</t>
  </si>
  <si>
    <t>CR619</t>
  </si>
  <si>
    <t>CR708</t>
  </si>
  <si>
    <t>CR751</t>
  </si>
  <si>
    <t>CR816</t>
  </si>
  <si>
    <t>HX601</t>
  </si>
  <si>
    <t>RX001</t>
  </si>
  <si>
    <t>RX002</t>
  </si>
  <si>
    <t>AAAZ</t>
  </si>
  <si>
    <t>AADY</t>
  </si>
  <si>
    <t>EOC SOUTH HUB</t>
  </si>
  <si>
    <t>04858</t>
  </si>
  <si>
    <t>04977</t>
  </si>
  <si>
    <t>45011</t>
  </si>
  <si>
    <t>63341</t>
  </si>
  <si>
    <t>73424</t>
  </si>
  <si>
    <t>88025</t>
  </si>
  <si>
    <t>88026</t>
  </si>
  <si>
    <t>88027</t>
  </si>
  <si>
    <t>88028</t>
  </si>
  <si>
    <t>88029</t>
  </si>
  <si>
    <t>88030</t>
  </si>
  <si>
    <t>88031</t>
  </si>
  <si>
    <t>88032</t>
  </si>
  <si>
    <t>88033</t>
  </si>
  <si>
    <t>88035</t>
  </si>
  <si>
    <t>88037</t>
  </si>
  <si>
    <t>88038</t>
  </si>
  <si>
    <t>88041</t>
  </si>
  <si>
    <t>88042</t>
  </si>
  <si>
    <t>88043</t>
  </si>
  <si>
    <t>88044</t>
  </si>
  <si>
    <t>PS022</t>
  </si>
  <si>
    <t>PS025</t>
  </si>
  <si>
    <t>PS026</t>
  </si>
  <si>
    <t>PS027</t>
  </si>
  <si>
    <t>PS029</t>
  </si>
  <si>
    <t>PS030</t>
  </si>
  <si>
    <t>PS031</t>
  </si>
  <si>
    <t>TW:MARK LOWDELL CAP BUILD</t>
  </si>
  <si>
    <t>Tw:Gclp Laboratory</t>
  </si>
  <si>
    <t>Fmh Community Diagnostic Hub</t>
  </si>
  <si>
    <t>CH:FACILITIES ADMIN</t>
  </si>
  <si>
    <t>Ch: Eoc North Mid</t>
  </si>
  <si>
    <t>INACTIVE Infrastructure - Gde- 17-18:Rf</t>
  </si>
  <si>
    <t>INACTIVE Im&amp;T Infrastructure - 17-18:Rf</t>
  </si>
  <si>
    <t>TW:HSLI SCHEME</t>
  </si>
  <si>
    <t>TW:CYBER SECURITY</t>
  </si>
  <si>
    <t>TW:LHCRE</t>
  </si>
  <si>
    <t>TW:CPG PROGRAMME</t>
  </si>
  <si>
    <t>TW:Lumira Samba Rapid COV19 TS</t>
  </si>
  <si>
    <t>RF:Theatres microscopeMEB-401</t>
  </si>
  <si>
    <t>RF:EGU ultrasound system repla</t>
  </si>
  <si>
    <t>RF:Flexible video CytsoscopGyn</t>
  </si>
  <si>
    <t>CF:Orthopaedic surgical equipm</t>
  </si>
  <si>
    <t>TW:Replacement CR X-ray workSt</t>
  </si>
  <si>
    <t>CH:CHASE FARM S38 WORKS</t>
  </si>
  <si>
    <t>CH:Main Redevelopment Final</t>
  </si>
  <si>
    <t>RF: 3RD Floor recovery</t>
  </si>
  <si>
    <t>BH:2ND MRI</t>
  </si>
  <si>
    <t>CF:ORTHOPEDIC DRILLS</t>
  </si>
  <si>
    <t>RF:PITU RESTORATION ANDEXPENSION</t>
  </si>
  <si>
    <t>Tw:Mrdu Relocatio</t>
  </si>
  <si>
    <t>Tw: PEARS-Car Park</t>
  </si>
  <si>
    <t>Tw: PEARS-Hotel Accommodation</t>
  </si>
  <si>
    <t>Graseby House Office Space</t>
  </si>
  <si>
    <t>Qmh Accommodation</t>
  </si>
  <si>
    <t>Property Srvics Accommodation</t>
  </si>
  <si>
    <t>QU0179 - MSC ORTHOPTICS WITH UCL</t>
  </si>
  <si>
    <t>QU017A - EBME &amp; ESTATES CAPITAL</t>
  </si>
  <si>
    <t>QU017B - CITY ROAD CAPITAL</t>
  </si>
  <si>
    <t>QU017C - NORTH DIVISION CAPITAL</t>
  </si>
  <si>
    <t>QU017E - IT CAPITAL</t>
  </si>
  <si>
    <t>QU017F - MOORFIELDS PRIVATE CAPITAL</t>
  </si>
  <si>
    <t>QU0180 - ORIEL CAPITAL</t>
  </si>
  <si>
    <t>QU0181 - CORPORATE CAPITAL</t>
  </si>
  <si>
    <t>QU0182 - MOORFIELDS EYE HOSPITAL NHS FOUNDATION TRUST</t>
  </si>
  <si>
    <t>QU0183 - LONDON OPHTHALMOLOGY DRS</t>
  </si>
  <si>
    <t>QU0184 - IT PROJECTS NON-RECURRENT</t>
  </si>
  <si>
    <t>QU0185 - OPEN EYES SOFTWARE DEVELOPMENT</t>
  </si>
  <si>
    <t>QU0186 - ST GEORGES CLINIC OPTOM</t>
  </si>
  <si>
    <t>QU6096 - R&amp;D COMMERCIAL GRANTS</t>
  </si>
  <si>
    <t>QU6097 - R&amp;D NON-COMMERCIAL GRANTS</t>
  </si>
  <si>
    <t>QU6098 - HOXTON DIAG HUB ESTATES</t>
  </si>
  <si>
    <t>AT00BF - EPIC (PACU/ICU) 3RD FLR</t>
  </si>
  <si>
    <t>AT00C3 - EDUCATION RM 661 MED SC GD FL</t>
  </si>
  <si>
    <t>AT00C4 - HEPATITIS C ODN (8 SOUTH)</t>
  </si>
  <si>
    <t>AT00C5 - PATHOLOGY MANAGEMENT OFFICE</t>
  </si>
  <si>
    <t>AT7002 - OUTPATIENTS FINCHLEY MEMORIAL</t>
  </si>
  <si>
    <t>AT7004 - FMH NCL CT SCANNER</t>
  </si>
  <si>
    <t>ATB159 - OUTPATIENTS RECEPTION (BARNET)</t>
  </si>
  <si>
    <t>ATB185 - ORTHODONTICS ( CHASE )</t>
  </si>
  <si>
    <t>ATB203 - HAEMATOLOGY SECRETARIES</t>
  </si>
  <si>
    <t>ATB226 - OPD (ZONE J)</t>
  </si>
  <si>
    <t>ATB231 - PODIATRY IN PAEDS (ZONE B)</t>
  </si>
  <si>
    <t>ATB248 - HAEMATOLOGY (GRASEBY HOUSE)</t>
  </si>
  <si>
    <t>ATB341 - COLPOSCOPY ( BARNET )</t>
  </si>
  <si>
    <t>ATB345 - BH ENT PLC</t>
  </si>
  <si>
    <t>ATB354 - DIABETIC CLINIC (BARNET)</t>
  </si>
  <si>
    <t>ATB363 - WILLOW WARD ( BARNET )</t>
  </si>
  <si>
    <t>ATB403 - OLCHC PAEDIATRIC AUDIOLOGY</t>
  </si>
  <si>
    <t>AR00CE - MAIN THEATRES</t>
  </si>
  <si>
    <t>PT0096 - PBAK - BINGFIELD PRIMARY CARE CENTRE</t>
  </si>
  <si>
    <t>PT0243 - JENNER BUILDING TISSUE VIABILITY THE WHITTINGTON H</t>
  </si>
  <si>
    <t>PT0278 - HORNSEY RISE HEALTH CENTRE</t>
  </si>
  <si>
    <t>PT0282 - 7 NEWINGTON BARROW WAY</t>
  </si>
  <si>
    <t>PT0283 - HORNSEY RISE HEALTH CENTRE</t>
  </si>
  <si>
    <t>PT0284 - HORNSEY RISE HEALTH CENTRE</t>
  </si>
  <si>
    <t>PT0285 - HORNSEY RISE HEALTH CENTRE</t>
  </si>
  <si>
    <t>PT2008 - 1st Floor, Lordship Lane Health Centre</t>
  </si>
  <si>
    <t>PT4003 - 1 REDFORD WAY - UXBRIDGE</t>
  </si>
  <si>
    <t>PT4004 - COMMUNITY DENTAL-WHITM612ACT</t>
  </si>
  <si>
    <t>PT4600 - COMMUNITY DENTAL-WHITT M611GUV</t>
  </si>
  <si>
    <t>PT4601 - COMMUNITY DENTAL-WHITT M611HOH</t>
  </si>
  <si>
    <t>PT4602 - COMMUNITY DENTAL-WHITT M612AAC</t>
  </si>
  <si>
    <t>PT4603 - COMMUNITY DENTAL-WHITT M612WEM</t>
  </si>
  <si>
    <t>CR680</t>
  </si>
  <si>
    <t>CR682</t>
  </si>
  <si>
    <t>CR683</t>
  </si>
  <si>
    <t>CR685</t>
  </si>
  <si>
    <t>CR687</t>
  </si>
  <si>
    <t>CR703</t>
  </si>
  <si>
    <t>CR812</t>
  </si>
  <si>
    <t>RB400</t>
  </si>
  <si>
    <t>QU0187 - BEDFORD NORTH ESTATES</t>
  </si>
  <si>
    <t>QU0188 - EMPLOYEE RELATIONS</t>
  </si>
  <si>
    <t>QU0189 - MEDCIAL HR</t>
  </si>
  <si>
    <t>QU018A - RECRUITMENT</t>
  </si>
  <si>
    <t>QU018B - EDUCATION &amp; RESUS</t>
  </si>
  <si>
    <t>QU018D - INFECTION CONTROL</t>
  </si>
  <si>
    <t>QU018E - BRC 4 BID</t>
  </si>
  <si>
    <t>CR744</t>
  </si>
  <si>
    <t>CR746</t>
  </si>
  <si>
    <t>CR747</t>
  </si>
  <si>
    <t>CR752</t>
  </si>
  <si>
    <t>CR753</t>
  </si>
  <si>
    <t>CR754</t>
  </si>
  <si>
    <t>CR755</t>
  </si>
  <si>
    <t>CR756</t>
  </si>
  <si>
    <t>CR757</t>
  </si>
  <si>
    <t>CR758</t>
  </si>
  <si>
    <t>CR759</t>
  </si>
  <si>
    <t>CR760</t>
  </si>
  <si>
    <t>PP405</t>
  </si>
  <si>
    <t>RB401</t>
  </si>
  <si>
    <t>RB402</t>
  </si>
  <si>
    <t>RB403</t>
  </si>
  <si>
    <t>RB404</t>
  </si>
  <si>
    <t>RB405</t>
  </si>
  <si>
    <t>RB406</t>
  </si>
  <si>
    <t>RD008</t>
  </si>
  <si>
    <t>RD010</t>
  </si>
  <si>
    <t>AABQ</t>
  </si>
  <si>
    <t>Noenatology Med Staff</t>
  </si>
  <si>
    <t>AABW</t>
  </si>
  <si>
    <t>ACUPUNCTURE MATERNITY</t>
  </si>
  <si>
    <t>AAHJ</t>
  </si>
  <si>
    <t>IMS PROJECT</t>
  </si>
  <si>
    <t>AAHT</t>
  </si>
  <si>
    <t>SDEC - Same Day Emergency Care</t>
  </si>
  <si>
    <t>AAKM</t>
  </si>
  <si>
    <t>CLINICAL TRIALS PHARMACY</t>
  </si>
  <si>
    <t>AMB CARE IMAGING</t>
  </si>
  <si>
    <t>CDAA</t>
  </si>
  <si>
    <t>MANAGEMENT &amp; SUPPORT CDH</t>
  </si>
  <si>
    <t>CDAB</t>
  </si>
  <si>
    <t>ULTRASOUND CDH</t>
  </si>
  <si>
    <t>CDAC</t>
  </si>
  <si>
    <t>RESPIRATORY CDH</t>
  </si>
  <si>
    <t>CDAD</t>
  </si>
  <si>
    <t>OPTAHALMOLOGY CDH</t>
  </si>
  <si>
    <t>CDAE</t>
  </si>
  <si>
    <t>SITE COSTS CDH</t>
  </si>
  <si>
    <t>CDAF</t>
  </si>
  <si>
    <t>X RAY CDH</t>
  </si>
  <si>
    <t>CDAG</t>
  </si>
  <si>
    <t>PHLEBOTOMY CDH</t>
  </si>
  <si>
    <t>MF14</t>
  </si>
  <si>
    <t>PAAE</t>
  </si>
  <si>
    <t>CYP THERAPY ACCELERATOR</t>
  </si>
  <si>
    <t>HV NORTH ISLINGTON LOCALITY</t>
  </si>
  <si>
    <t>HV CENTRAL ISLINGTON LOCALITY</t>
  </si>
  <si>
    <t>HV SOUTH ISLINGTON LOCALITYL</t>
  </si>
  <si>
    <t>PCAI</t>
  </si>
  <si>
    <t>BARNET THERAPIES</t>
  </si>
  <si>
    <t>PNAD</t>
  </si>
  <si>
    <t>04997</t>
  </si>
  <si>
    <t>Tw:GCLP Laboratory</t>
  </si>
  <si>
    <t>05001</t>
  </si>
  <si>
    <t>Tw:Siren Study</t>
  </si>
  <si>
    <t>11658</t>
  </si>
  <si>
    <t>Rf:Div.Man Anaes,Theatre &amp; Icu</t>
  </si>
  <si>
    <t>21634</t>
  </si>
  <si>
    <t>Rf:Pacu</t>
  </si>
  <si>
    <t>45030</t>
  </si>
  <si>
    <t>Gs:Cdh Imaging Management</t>
  </si>
  <si>
    <t>45031</t>
  </si>
  <si>
    <t>Gs:Cdh Mobile Ct</t>
  </si>
  <si>
    <t>45032</t>
  </si>
  <si>
    <t>Gs:Cdh Mobile Mri</t>
  </si>
  <si>
    <t>45033</t>
  </si>
  <si>
    <t>Gs:Cdh Ultrasound</t>
  </si>
  <si>
    <t>45034</t>
  </si>
  <si>
    <t>Gs:Cdh Medical</t>
  </si>
  <si>
    <t>45035</t>
  </si>
  <si>
    <t>Gs:Cdh Ophthalmology</t>
  </si>
  <si>
    <t>45036</t>
  </si>
  <si>
    <t>Gs:Cdh Phlebotomy</t>
  </si>
  <si>
    <t>45037</t>
  </si>
  <si>
    <t>Gs:Cdh Central Management</t>
  </si>
  <si>
    <t>52801</t>
  </si>
  <si>
    <t>Rf:Diagnostic Hub</t>
  </si>
  <si>
    <t>73248</t>
  </si>
  <si>
    <t>Tw:Info. Governance</t>
  </si>
  <si>
    <t>73393</t>
  </si>
  <si>
    <t>Tw:Nlpss Central</t>
  </si>
  <si>
    <t>73394</t>
  </si>
  <si>
    <t>Tw:Nlpss Recruitment</t>
  </si>
  <si>
    <t>73395</t>
  </si>
  <si>
    <t>Tw:Nlpss Occ Health</t>
  </si>
  <si>
    <t>76555</t>
  </si>
  <si>
    <t>Tw:Es - Covid Staff Vaccine</t>
  </si>
  <si>
    <t>88045</t>
  </si>
  <si>
    <t>CF:EQUIPMENT ROLLING REPLACE</t>
  </si>
  <si>
    <t>88046</t>
  </si>
  <si>
    <t>BH:EQUIPMENT ROLLING REPLACE</t>
  </si>
  <si>
    <t>88047</t>
  </si>
  <si>
    <t>TW:PIRANHA MORCELLATOR</t>
  </si>
  <si>
    <t>88048</t>
  </si>
  <si>
    <t>TW:URODYAMICS EQUIPMENTS</t>
  </si>
  <si>
    <t>88049</t>
  </si>
  <si>
    <t>TW:ECHOCARDIOGRAPHY MACHINE</t>
  </si>
  <si>
    <t>88050</t>
  </si>
  <si>
    <t>TW:US MACHINE LITHOTRIPSY</t>
  </si>
  <si>
    <t>88051</t>
  </si>
  <si>
    <t>BH:Mobile US machines EIA Rheu</t>
  </si>
  <si>
    <t>88052</t>
  </si>
  <si>
    <t>RF:PAT 8East EXT C-19</t>
  </si>
  <si>
    <t>88053</t>
  </si>
  <si>
    <t>TW:EPIDURAL PUMPS</t>
  </si>
  <si>
    <t>88054</t>
  </si>
  <si>
    <t>TW:NEONATAL TRANSPORTINCUBATOR</t>
  </si>
  <si>
    <t>88055</t>
  </si>
  <si>
    <t>TW:REPLACEMENT OF CUSA</t>
  </si>
  <si>
    <t>88056</t>
  </si>
  <si>
    <t>TW:REPLACEMENT RAPID INFUSOR</t>
  </si>
  <si>
    <t>88057</t>
  </si>
  <si>
    <t>RF: SEED FUNDING</t>
  </si>
  <si>
    <t>88058</t>
  </si>
  <si>
    <t>TW:TRUST AUDITBASE MERGE</t>
  </si>
  <si>
    <t>88059</t>
  </si>
  <si>
    <t>RF:COMMUNITY DIAGNOSTIC HUB</t>
  </si>
  <si>
    <t>88060</t>
  </si>
  <si>
    <t>RF:SURGE EQUIPMENT-PAEDIATRICS</t>
  </si>
  <si>
    <t>88061</t>
  </si>
  <si>
    <t>RF GCS IMAGING FEASIBILITY</t>
  </si>
  <si>
    <t>88063</t>
  </si>
  <si>
    <t>RF:HYPOTHERMIC KIDNEY MACHINE</t>
  </si>
  <si>
    <t>88064</t>
  </si>
  <si>
    <t>TW:OPHTHALMOLOGY EQUIPMENT</t>
  </si>
  <si>
    <t>88065</t>
  </si>
  <si>
    <t>RF: LASER MACHINE PlASTIC SURG</t>
  </si>
  <si>
    <t>88066</t>
  </si>
  <si>
    <t>RF:RENAL WATER PLANT REPLACE</t>
  </si>
  <si>
    <t>88067</t>
  </si>
  <si>
    <t>RF:HYBRID THEATRES PRE APP</t>
  </si>
  <si>
    <t>88068</t>
  </si>
  <si>
    <t>RF3rd FL UPG THEATRE ANCILLARY</t>
  </si>
  <si>
    <t>88069</t>
  </si>
  <si>
    <t>RF: 2nd FL CARDIOLOGY</t>
  </si>
  <si>
    <t>88070</t>
  </si>
  <si>
    <t>RF:ECC RECONFIGURATION</t>
  </si>
  <si>
    <t>88071</t>
  </si>
  <si>
    <t>CF:PASTIC SURGERY EQUIPMENTS</t>
  </si>
  <si>
    <t>88072</t>
  </si>
  <si>
    <t>RF:8 NORTH PATIENT M0NITORS</t>
  </si>
  <si>
    <t>88073</t>
  </si>
  <si>
    <t>RF: VECTOR LABS</t>
  </si>
  <si>
    <t>88074</t>
  </si>
  <si>
    <t>RF:DIGITISATION</t>
  </si>
  <si>
    <t>88075</t>
  </si>
  <si>
    <t>BH:SSD &amp; CAR PARKING</t>
  </si>
  <si>
    <t>88076</t>
  </si>
  <si>
    <t>RF:RADIOTHERAPY LINAC CHILLER</t>
  </si>
  <si>
    <t>88077</t>
  </si>
  <si>
    <t>CF:SENTINAL NODE BIOPSY PROB</t>
  </si>
  <si>
    <t>88078</t>
  </si>
  <si>
    <t>TW:BILIMETERS</t>
  </si>
  <si>
    <t>88079</t>
  </si>
  <si>
    <t>RF:NIOX MACHINES</t>
  </si>
  <si>
    <t>88080</t>
  </si>
  <si>
    <t>RF:CANTEEN CHARITY WORKS</t>
  </si>
  <si>
    <t>88081</t>
  </si>
  <si>
    <t>RF:AUTOCLAVE REPLACEMENT</t>
  </si>
  <si>
    <t>88082</t>
  </si>
  <si>
    <t>TW:CARDIO AMB HOLTER ANALYSER</t>
  </si>
  <si>
    <t>88083</t>
  </si>
  <si>
    <t>TW:EBUS SCOPE 3rd UNIT</t>
  </si>
  <si>
    <t>88084</t>
  </si>
  <si>
    <t>TW:REPLA RADIOTHERPY TREATMENT</t>
  </si>
  <si>
    <t>88085</t>
  </si>
  <si>
    <t>TW:GLIDESCOPE NEONATAL BH  RF</t>
  </si>
  <si>
    <t>88086</t>
  </si>
  <si>
    <t>RF:FLUID WARMING CABINETS TH</t>
  </si>
  <si>
    <t>88087</t>
  </si>
  <si>
    <t>RF:HIGHLANDS REFURBISHMENT</t>
  </si>
  <si>
    <t>88088</t>
  </si>
  <si>
    <t>RF:SKIN UNIT ENABLING WORKS</t>
  </si>
  <si>
    <t>88090</t>
  </si>
  <si>
    <t>RF:3RD GAMMA ENABLING WORKS</t>
  </si>
  <si>
    <t>QU0000 - ESTATES &amp; FACILITIES DEPT MAINTENANCE QU0000</t>
  </si>
  <si>
    <t>QU0001 - DIRECTOR OF HUMAN RESOURCES QU0001</t>
  </si>
  <si>
    <t>QU0002 - WIMPOLE STREET CLINIC QU0002</t>
  </si>
  <si>
    <t>QU0003 - CORPORATE GOVERNANCE QU0003</t>
  </si>
  <si>
    <t>QU0007 - GLAUCOMA SERVICE HEALTH RECORDS QU0007</t>
  </si>
  <si>
    <t>QU0009 - MEDICAL SECRETARIES RDCEC QU0009</t>
  </si>
  <si>
    <t>QU000B - PAEDIATRIC SERVICE ADMIN OFFICE QU000B</t>
  </si>
  <si>
    <t>QU0011 - OUTPATIENT MR MEDICAL RECORDS QU0011</t>
  </si>
  <si>
    <t>QU0012 - VITREO RETINALSERVICE OFFICE QU0012</t>
  </si>
  <si>
    <t>QU0013 - PAS DEPARTMENT QU0013</t>
  </si>
  <si>
    <t>QU0017 - BMRC QU0017</t>
  </si>
  <si>
    <t>QU0018 - ADMISSIONS OFFICE QU0018</t>
  </si>
  <si>
    <t>QU0019 - LOW VISION AIDS QU0019</t>
  </si>
  <si>
    <t>QU001B - RISK AND SAFETY DEPARTMENT QU001B</t>
  </si>
  <si>
    <t>QU001E - OPHTHALMIC SERVICES VISUAL FIELDS QU001E</t>
  </si>
  <si>
    <t>QU0020 - SPECTACLES MANUFACTURING QU0020</t>
  </si>
  <si>
    <t>QU0021 - OBSERVATION WARD QU0021</t>
  </si>
  <si>
    <t>QU0022 - EDUCATION OFFICE QU0022</t>
  </si>
  <si>
    <t>QU0024 - ACCIDENT &amp; EMERGENCY MEDICAL RECORDS QU0024</t>
  </si>
  <si>
    <t>QU0026 - MEDICAL RETINAL MEDICAL QU0026</t>
  </si>
  <si>
    <t>QU0028 - POTTERS BAR THEATRES QU0028</t>
  </si>
  <si>
    <t>QU002C - ORTHOPTIC DEPARTMENT RDCEC  QU002C</t>
  </si>
  <si>
    <t>QU002D - ADNEXAL SERVICE OFFICE QU002D</t>
  </si>
  <si>
    <t>QU002E - ORTHOPTIC DEPART. EALING OUTPATIENTS QU002E</t>
  </si>
  <si>
    <t>QU002F - ORTHOPTIC DEPARTMENT NORTHWICK PARK QU002F</t>
  </si>
  <si>
    <t>QU0031 - GENETICS SERVICE PROFESSORIAL UNIT QU0031</t>
  </si>
  <si>
    <t>QU0032 - CORPORATE ADMIN QU0032</t>
  </si>
  <si>
    <t>QU0035 - PORTERING  WASTE CONTRACTS QU0035</t>
  </si>
  <si>
    <t>QU0036 - SAFETY AND EXPERIENCE OFFICE QU0036</t>
  </si>
  <si>
    <t>QU003C - GLAUCOMA RESEARCH UNIT QU003C</t>
  </si>
  <si>
    <t>QU003E - ORTHOPTIC DEPARTMENT POTTERS BAR QU003E</t>
  </si>
  <si>
    <t>QU0041 - DIRECTOR OF STRATEGY QU0041</t>
  </si>
  <si>
    <t>QU0045 - JOHN SAUNDERS SUITE QU0045</t>
  </si>
  <si>
    <t>QU0046 - PP UNIT RDCEC QU0046</t>
  </si>
  <si>
    <t>QU0048 - ARTHUR STEELE UNIT QU0048</t>
  </si>
  <si>
    <t>QU004A - SURGICAL SERVICES MANAGEMENT QU004A</t>
  </si>
  <si>
    <t>QU004B - EBME MANAGER QU004B</t>
  </si>
  <si>
    <t>QU004C - INFORMATION GOVERNANCE OFFICE QU004C</t>
  </si>
  <si>
    <t>QU004D - UNDERGRADUATE TEACHING QU004D</t>
  </si>
  <si>
    <t>QU0050 - EMERGENCY PLANNING QU0050</t>
  </si>
  <si>
    <t>QU0051 - CONTRACTING QU0051</t>
  </si>
  <si>
    <t>QU0053 - ESTATES &amp; FACILITIES CAPITAL QU0053</t>
  </si>
  <si>
    <t>QU0054 - DUKE ELDER ORTHOPTICS  QU0054</t>
  </si>
  <si>
    <t>QU0055 - FAMILY SUPPORT SERVICE QU0055</t>
  </si>
  <si>
    <t>QU0056 - CLINICAL LEADERSHIP TRAINING QU0056</t>
  </si>
  <si>
    <t>QU0057 - NURSING SPECIAL PROJECTS QU0057</t>
  </si>
  <si>
    <t>QU0058 - HR SYSTEM PROJECT QU0058</t>
  </si>
  <si>
    <t>QU0059 - RDCEC CAFE QU0059</t>
  </si>
  <si>
    <t>QU005B - CLINICAL AUDIT OFFICE QUALITY QU005B</t>
  </si>
  <si>
    <t>QU005F - Theatres St Georges Hospital QU005F</t>
  </si>
  <si>
    <t>QU0060 - QUEEN MARYS ROEHAMPTON THEATRES QU0060</t>
  </si>
  <si>
    <t>QU0061 - QUEEN MARY'S ROEHAMPTON QU0061</t>
  </si>
  <si>
    <t>QU0062 - THEATRES - CAPITAL ORDERS QU0062</t>
  </si>
  <si>
    <t>QU0063 - IT DEPARTMENT QU0063</t>
  </si>
  <si>
    <t>QU0064 - RESEARCH SUPPORT SERVICES  QU0064</t>
  </si>
  <si>
    <t>QU0065 - SECURITY QU0065</t>
  </si>
  <si>
    <t>QU0066 - CRF NIHR CORE FUNDED - R&amp;D QU0066</t>
  </si>
  <si>
    <t>QU006B - INTEGRATED PATIENT SUPPORT SERVICES QU006B</t>
  </si>
  <si>
    <t>QU006C - ESTATES &amp; FACILITIES DEPARTMENT QU006C</t>
  </si>
  <si>
    <t>QU006D - DOMESTICS QU006D</t>
  </si>
  <si>
    <t>QU0070 - CAFE QU0070</t>
  </si>
  <si>
    <t>QU0071 - PHARMACY MEH AT ST GEORGES HOSPITAL QU0071</t>
  </si>
  <si>
    <t>QU0074 - CLINICAL RESEARCH FACILITY QU0074</t>
  </si>
  <si>
    <t>QU0077 - R&amp;D GENERAL GLAUCOMA K.BARTON QU0077</t>
  </si>
  <si>
    <t>QU007A - PROJECT ORIEL QU007A</t>
  </si>
  <si>
    <t>QU007B - CORNEAL MEDICAL QU007B</t>
  </si>
  <si>
    <t>QU007D - CROYDON CLINIC QU007D</t>
  </si>
  <si>
    <t>QU007E - CROYDON THEATRES QU007E</t>
  </si>
  <si>
    <t>QU007F - CROYDON DAY CARE QU007F</t>
  </si>
  <si>
    <t>QU0080 - CROYDON ADMIN QU0080</t>
  </si>
  <si>
    <t>QU0081 - PURLEY CLINIC QU0081</t>
  </si>
  <si>
    <t>QU0084 - MEDICAL DIRECTOR QU0084</t>
  </si>
  <si>
    <t>QU0085 - NORTHWICK PARK SATELLITE PHARMACY QU0085</t>
  </si>
  <si>
    <t>QU008A - PRIVATE PATIENT FINANCE QU008A</t>
  </si>
  <si>
    <t>QU008B - MOORFIELDS PRIVATE FINANCE QU008B</t>
  </si>
  <si>
    <t>QU008F - ADNEXAL MEDICAL QU008F</t>
  </si>
  <si>
    <t>QU0090 - VITREO RETINAL MEDICAL QU0090</t>
  </si>
  <si>
    <t>QU0092 - MEH AT SIR LUDWIG GUTTMAN CENTRE QU0092</t>
  </si>
  <si>
    <t>QU0093 - MOORFIELDS AT DARENT VALLEY HOSPITAL QU0093</t>
  </si>
  <si>
    <t>QU0095 - LOWVISION AIDS OPTOMETRY CLINIC  QU0095</t>
  </si>
  <si>
    <t>QU0097 - HYKP1021 LEAVO R&amp;D QU0097</t>
  </si>
  <si>
    <t>QU0098 - ODS OUTPATIENT NURSING - MATRON QU0098</t>
  </si>
  <si>
    <t>QU009A - DIABETIC SCREENING QU009A</t>
  </si>
  <si>
    <t>QU009B - ORTHOPTIC DEPARTMENT DUKE ELDER QU009B</t>
  </si>
  <si>
    <t>QU009D - FEMTO LASER TRIAL (ST ANNS) QU009D</t>
  </si>
  <si>
    <t>QU009E - CLINIC 1 OCULAR ONCOLOGY QU009E</t>
  </si>
  <si>
    <t>QU00A1 - STRABS AND NEURO ADMIN OFFICE QU00A1</t>
  </si>
  <si>
    <t>QU00A2 - ESTATES AND FACILITIES DEPARTMENT QU00A2</t>
  </si>
  <si>
    <t>QU00A3 - KEMP HOUSE QU00A3</t>
  </si>
  <si>
    <t>QU00A4 - GLAUCOMA CLINIC 1A QU00A4</t>
  </si>
  <si>
    <t>QU00A5 - MOORFIELDS PRIVATE MARKETING QU00A5</t>
  </si>
  <si>
    <t>QU00A6 - OPTOMETRY EDUCATION QU00A6</t>
  </si>
  <si>
    <t>QU00A7 - OPTOMETRY EDUCATION QU00A7</t>
  </si>
  <si>
    <t>QU00A8 - OCULAR ONCOLOGY QU00A8</t>
  </si>
  <si>
    <t>QU00A9 - C/O MANAGING DIRECTORS OFFICE QU00A9</t>
  </si>
  <si>
    <t>QU00AA - OUTPATIENTS AND DIAGNOSTIC SERVICES QU00AA</t>
  </si>
  <si>
    <t>QU00AB - ESTATES AND FACILITIES QU00AB</t>
  </si>
  <si>
    <t>QU00AE - EYE CLINIC QU00AE</t>
  </si>
  <si>
    <t>QU00B3 - MILE END THEATRES QU00B3</t>
  </si>
  <si>
    <t>QU00B8 - E-ROSTERNG QU00B8</t>
  </si>
  <si>
    <t>QU00BE - CLINICAL RESEARCH FACILITY QU00BE</t>
  </si>
  <si>
    <t>QU00C0 - VANGUARD OFFICE QU00C0</t>
  </si>
  <si>
    <t>QU00C1 - CORPORATE NURSING QU00C1</t>
  </si>
  <si>
    <t>QU00C2 - ESTATES AND FACILITIES QU00C2</t>
  </si>
  <si>
    <t>QU00C3 - FINANCE DIRECTORATE EXECUTIVE SUITE THIRD FLQU00C3</t>
  </si>
  <si>
    <t>QU00C4 - IT APPLICATIONS QU00C4</t>
  </si>
  <si>
    <t>QU00C5 - BUSINESS DEVELOPMENT OFFICE QU00C5</t>
  </si>
  <si>
    <t>QU00C7 - COMMERCIAL DIRECTORATE QU00C7</t>
  </si>
  <si>
    <t>QU00C8 - ISS MANAGED SERVICE SLA QU00C8</t>
  </si>
  <si>
    <t>QU00CA - MOORFIELDS PRIVATE PATIENTS</t>
  </si>
  <si>
    <t>QU00CB - INFECTION CONTROL RESUSCITATION QU00CB</t>
  </si>
  <si>
    <t>QU00CC - STRATFORD HUB QU00CC</t>
  </si>
  <si>
    <t>QU00CE - EBENEZER STREET QU00CE</t>
  </si>
  <si>
    <t>QU00D1 - ELECTRO BIOMEDICAL ENGINEERING QU00D1</t>
  </si>
  <si>
    <t>QU00D2 - Estates Department QU00D2</t>
  </si>
  <si>
    <t>QU00D7 - MEC QU00D7</t>
  </si>
  <si>
    <t>QU00D9 - IT PROJECTS QU00D9</t>
  </si>
  <si>
    <t>QU00DA - IT MANAGEMENT QU00DA</t>
  </si>
  <si>
    <t>QU00DF - MOORFIELDS CROYDON QU00DF</t>
  </si>
  <si>
    <t>QU00E0 - MOORFIELDS ST GEORGES PROJECT (CID) QU00E0</t>
  </si>
  <si>
    <t>QU00E1 - PROJECT ORIEL QU00E1</t>
  </si>
  <si>
    <t>QU00E2 - CAYTON STREET CLINIC QU00E2</t>
  </si>
  <si>
    <t>QU00E6 - YUWP1007 LEROS QU00E6</t>
  </si>
  <si>
    <t>QU00E7 - ALUMNI YEARLY MEETING QU00E7</t>
  </si>
  <si>
    <t>QU00E8 - MOORFIELDS AT ST ANTHONYS HOSPITAL QU00E8</t>
  </si>
  <si>
    <t>QU00E9 - SIS TEAM QU00E9</t>
  </si>
  <si>
    <t>QU00EB - MOORFIELDS PRIVATE OUTPATIENT CENTRE QU00EB</t>
  </si>
  <si>
    <t>QU00F0 - MOORFIELDS PRIVATE OUTPATIENT CENTRE QU00F0</t>
  </si>
  <si>
    <t>QU00F1 - GLAUCOMA CLINIC 3 QU00F1</t>
  </si>
  <si>
    <t>QU00F2 - SAFEGUARDING TEAM QU00F2</t>
  </si>
  <si>
    <t>QU00F3 - ST ANTHONYS HOSPITAL QU00F3</t>
  </si>
  <si>
    <t>QU00F4 - SPIRE ST ANTHONYS HOSPITAL QU00F4</t>
  </si>
  <si>
    <t>QU00F8 - MOORFIELDS EYE CHARITY QU00F8</t>
  </si>
  <si>
    <t>QU00F9 - ACCESS QU00F9</t>
  </si>
  <si>
    <t>QU00FA - CORPORATE GOVERNANCE QU00FA</t>
  </si>
  <si>
    <t>QU00FB - DIABETIC RETINAL SCREENING (DRS) QU00FB</t>
  </si>
  <si>
    <t>QU00FC - SEDGWICK DAY WARD QU00FC</t>
  </si>
  <si>
    <t>QU00FD - CAYTON STREET CLINIC QU00FD</t>
  </si>
  <si>
    <t>QU00FE - INFRASTRUCTURE QU00FE</t>
  </si>
  <si>
    <t>QU00FF - STRATEGIC PLANNING QU00FF</t>
  </si>
  <si>
    <t>QU0100 - FINANCE AND LEGAL QU0100</t>
  </si>
  <si>
    <t>QU0101 - COMMUNICATIONS AND ENGAGEMENT QU0101</t>
  </si>
  <si>
    <t>QU0102 - PROJECT ORIEL PMO QU0102</t>
  </si>
  <si>
    <t>QU0109 - EXECUTIVE SUITE (CORPORATE) QU0109</t>
  </si>
  <si>
    <t>QU010E - DALA1039 TAOCO RICH.DES.CHILD. QU010E</t>
  </si>
  <si>
    <t>QU0112 - Estates and Facilities Department QU0112</t>
  </si>
  <si>
    <t>QU0113 - Northwick Park estates QU0113</t>
  </si>
  <si>
    <t>QU0126 - R&amp;D 2ND FLOOR BRC3 CORE INFRASTRUCTURE</t>
  </si>
  <si>
    <t>QU012F - R&amp;D 2ND FLOOR  DACL1010 PFIZER RPE</t>
  </si>
  <si>
    <t>QU0136 - R&amp;D 2ND FLOOR  General Adnan Tufail??</t>
  </si>
  <si>
    <t>QU013D - Estates and Facilities Department QU013D</t>
  </si>
  <si>
    <t>QU013E - St Georges Hospital Capital QU013E</t>
  </si>
  <si>
    <t>QU013F - Clinical Governance QU013F</t>
  </si>
  <si>
    <t>QU0141 - Research and Development QU0141</t>
  </si>
  <si>
    <t>QU0143 - GENERAL MANAGEMENT VR UVEITIS GEN OP  QU0143</t>
  </si>
  <si>
    <t>QU0159 - QUEEN MARY'S QU0159</t>
  </si>
  <si>
    <t>QU015D - CTS (EBME) DEPARTMENT (CAPITAL ORDERS) QU015D</t>
  </si>
  <si>
    <t>QU0163 - 2nd Floor Research and Development</t>
  </si>
  <si>
    <t>QU016E - BRENT CROSS DIAGNOSTIC HUB QU016E</t>
  </si>
  <si>
    <t>QU018F - EDUCATION SURPLUSES</t>
  </si>
  <si>
    <t>QU0190 - BRC4 CORE</t>
  </si>
  <si>
    <t>QU0191 - BRC 4 TRANSLATIONAL DATA SCIENCE</t>
  </si>
  <si>
    <t>QU0194 - BRC4 GENOMIC DISCOVERY &amp; THERPAUTICS</t>
  </si>
  <si>
    <t>QU0195 - BRC4 REGNERATIVE THERAPIES</t>
  </si>
  <si>
    <t>QU0196 - CRF4 NIHR</t>
  </si>
  <si>
    <t>QU0197 - R&amp;D NON-RECURRENT</t>
  </si>
  <si>
    <t>QU0198 - CITY RD NON-RECURRENT</t>
  </si>
  <si>
    <t>QU0199 - SOUTH NON-RECURRENT</t>
  </si>
  <si>
    <t>QU019A - NORTH NON-RECURRENT</t>
  </si>
  <si>
    <t>QU019B - ACCESS NON-RECURRENT</t>
  </si>
  <si>
    <t>QU019C - STRATEGY NON-RECURRENT PROJECTS</t>
  </si>
  <si>
    <t>QU019D - ESTATES &amp; FACILITIES NON-RECURRENT</t>
  </si>
  <si>
    <t>QU019E - NURSING NON-RECURRENT</t>
  </si>
  <si>
    <t>QU019F - CHIEF EXEC NON-RECURRENT</t>
  </si>
  <si>
    <t>QU01A2 - HR NON-RECURRENT</t>
  </si>
  <si>
    <t>QU01A3 - COO NON-RECURRENT</t>
  </si>
  <si>
    <t>QU01A4 - QS NON-RECURRENT</t>
  </si>
  <si>
    <t>QU01A5 - PP NON-RECURRENT</t>
  </si>
  <si>
    <t>QU01A8 - EDUCATION NON-RECURRENT</t>
  </si>
  <si>
    <t>QU1001 - ACCIDENT AND EMERGENCY QU1001</t>
  </si>
  <si>
    <t>QU1030 - CENTRAL STERILE SERVICES DEPARTMENT QU1030</t>
  </si>
  <si>
    <t>QU1040 - REFRACTIVE SURGERY ADMIN OFFICE QU1040</t>
  </si>
  <si>
    <t>QU1055 - EXCIMER LASER QU1055</t>
  </si>
  <si>
    <t>QU1065 - LIBRARY (INSTITUTE OF OPTHALMOLOGY) QU1065</t>
  </si>
  <si>
    <t>QU1090 - THEATRES ANAESTHETICS / RECOVERY QU1090</t>
  </si>
  <si>
    <t>QU1093 - BRC4 VASCULAR DISEASE &amp; INFLAMMATION</t>
  </si>
  <si>
    <t>QU2005 - PATHOLOGY DEPARTMENT QU2005</t>
  </si>
  <si>
    <t>QU2010 - PHARMACY PATIENTS SERVICES QU2010</t>
  </si>
  <si>
    <t>QU2020 - THEATRES CITY RD  GENERAL QU2020</t>
  </si>
  <si>
    <t>QU2035 - MILE END P.C.C. M.E.H. QU2035</t>
  </si>
  <si>
    <t>QU2040 - MILE END SATELITE MEDICAL RECORDS QU2040</t>
  </si>
  <si>
    <t>QU2045 - ST ANNS DAY CARE UNIT QU2045</t>
  </si>
  <si>
    <t>QU2050 - ST ANNS P.C.C. M.E.H. QU2050</t>
  </si>
  <si>
    <t>QU2055 - ST ANNS MEDICAL RECORDS QU2055</t>
  </si>
  <si>
    <t>QU2065 - BARKING COMMUNITY HOSPITAL QU2065</t>
  </si>
  <si>
    <t>QU2070 - BARKING HEALTH RECORDS QU2070</t>
  </si>
  <si>
    <t>QU2075 - CHILDRENS WARD QU2075</t>
  </si>
  <si>
    <t>QU2080 - MACKELLAR WARD QU2080</t>
  </si>
  <si>
    <t>QU2085 - SEDGWICK DAY WARD QU2085</t>
  </si>
  <si>
    <t>QU3000 - MEDICAL RETINAL CLINIC OUTPATIENT NURS QU3000</t>
  </si>
  <si>
    <t>QU3005 - CLINICS VITREO RETINAL QU3005</t>
  </si>
  <si>
    <t>QU3010 - MEDICAL ILLUSTRATION DEPARTMENT QU3010</t>
  </si>
  <si>
    <t>QU3030 - NORTHWICK PARK DAY CARE QU3030</t>
  </si>
  <si>
    <t>QU3035 - NORTHWICK PARK P.C.C. QU3035</t>
  </si>
  <si>
    <t>QU3040 - NORTHWICK PARK SATELITE MEDICAL RECORD QU3040</t>
  </si>
  <si>
    <t>QU3055 - ORTHOPTIC DEPARTMENT QU3055</t>
  </si>
  <si>
    <t>QU3060 - POTTERS BAR P.C.C. QU3060</t>
  </si>
  <si>
    <t>QU3070 - ULTRASOUND DEPARTMENT QU3070</t>
  </si>
  <si>
    <t>QU4000 - GLAUCOMA CLINIC 2 QU4000</t>
  </si>
  <si>
    <t>QU4005 - CONTACT LENS DEPARTMENT QU4005</t>
  </si>
  <si>
    <t>QU4010 - CONTACT LENS MANUFACTURING QU4010</t>
  </si>
  <si>
    <t>QU4015 - EYE BANK QU4015</t>
  </si>
  <si>
    <t>QU4025 - MEDICAL SECRETARIES QU4025</t>
  </si>
  <si>
    <t>QU4035 - NURSING OFFICE QU4035</t>
  </si>
  <si>
    <t>QU4050 - OCULAR PROSTHETICS DEPARTMENT QU4050</t>
  </si>
  <si>
    <t>QU4055 - RADIOLOGY(XRAY) QU4055</t>
  </si>
  <si>
    <t>QU4060 - OPTOMETRY DEPARTMENT QU4060</t>
  </si>
  <si>
    <t>QU4080 - EALING DAY CARE UNIT QU4080</t>
  </si>
  <si>
    <t>QU4085 - EALING P.C.C. QU4085</t>
  </si>
  <si>
    <t>QU4090 - EALING THEATRES QU4090</t>
  </si>
  <si>
    <t>QU4095 - EALING HEALTH RECORDS QU4095</t>
  </si>
  <si>
    <t>QU5000 - CATERING DEPARTMENT OFFICE QU5000</t>
  </si>
  <si>
    <t>QU5005 - Education Department QU5005</t>
  </si>
  <si>
    <t>QU5010 - HOSTEL QU5010</t>
  </si>
  <si>
    <t>QU5015 - ENGINEERS ESTATE SERVICES QU5015</t>
  </si>
  <si>
    <t>QU5050 - LINEN ROOM STORES QU5050</t>
  </si>
  <si>
    <t>QU5065 - HUMAN RESOURCES DEPARTMENT QU5065</t>
  </si>
  <si>
    <t>QU5070 - PERFORMANCE &amp; INFORMATION QU5070</t>
  </si>
  <si>
    <t>QU5075 - PORTERING DEPARTMENT QU5075</t>
  </si>
  <si>
    <t>QU5090 - CUMBERLEGE WARD QU5090</t>
  </si>
  <si>
    <t>QU5095 - COMMUNICATOIN QU5095</t>
  </si>
  <si>
    <t>QU6015 - LOGISTICS CENTRE  QU6015</t>
  </si>
  <si>
    <t>QU6030 - TELEPHONIST &amp; RECEPTIONIST QU6030</t>
  </si>
  <si>
    <t>QU6061 - PRE-OPERATIVE ASSESSMENT CLINIC QU6061</t>
  </si>
  <si>
    <t>QU6062 - ELECTROPHYSIOLOGY DEPARTMENT QU6062</t>
  </si>
  <si>
    <t>QU6063 - ST ANNS DTC CLINIC QU6063</t>
  </si>
  <si>
    <t>QU6064 - DUKE ELDER WARD QU6064</t>
  </si>
  <si>
    <t>QU6066 - DUKE ELDER EYE CLINIC QU6066</t>
  </si>
  <si>
    <t>QU6067 - ST GEORGES MOORFIELDS ADMIN QU6067</t>
  </si>
  <si>
    <t>QU6069 - OUTPATIENT RESOURCE MANAGEMENT QU6069</t>
  </si>
  <si>
    <t>QU6070 - LEARNING &amp; DEVELOPMENT DEPARTMENT QU6070</t>
  </si>
  <si>
    <t>QU6071 - City Road Divisional Management Room 4087, 4th flo</t>
  </si>
  <si>
    <t>QU6072 - MANAGEMENT OFFICE SATELLITES SDU NORTH QU6072</t>
  </si>
  <si>
    <t>QU6074 - HEALTH RECORDS LIBRARY QU6074</t>
  </si>
  <si>
    <t>QU6076 - ADNEXAL CLINIC 1 QU6076</t>
  </si>
  <si>
    <t>QU6079 - BOOKING OFFICE CENTRE QU6079</t>
  </si>
  <si>
    <t>QU6080 - 2nd Floor R&amp;D</t>
  </si>
  <si>
    <t>QU6095 - Cashiers Department QU6095</t>
  </si>
  <si>
    <t>QU6100 - FINANCE DEPARTMENT QU6100</t>
  </si>
  <si>
    <t>AT0001 - NUCLEAR MEDICINE (RADIO)</t>
  </si>
  <si>
    <t>AT0003 - DHL ROYAL FREE PTS</t>
  </si>
  <si>
    <t>AT0005 - RHEUMATOLOGY LAB 2ND FL MED SC</t>
  </si>
  <si>
    <t>AT0006 - GROUP CHEIF EXCECUTIVE OFFICE</t>
  </si>
  <si>
    <t>AT0007 - 6 EAST WINTER PRESSURE WARD</t>
  </si>
  <si>
    <t>AT0008 - VASCULAR PLC</t>
  </si>
  <si>
    <t>AT000A - ORTHOPAEDICS PLC</t>
  </si>
  <si>
    <t>AT000D - QUALITY IMPROVEMENT TEAM</t>
  </si>
  <si>
    <t>AT0010 - DERMATOLOGY SECS SOUTH HOUSE</t>
  </si>
  <si>
    <t>AT0011 - HAND THERAPY 1ST FL (PALLET)</t>
  </si>
  <si>
    <t>AT0013 - SURGICAL HIGH DEPENDENCY UNIT</t>
  </si>
  <si>
    <t>AT0014 - THEATRE PLASTIC PLC</t>
  </si>
  <si>
    <t>AT0016 - CSSD</t>
  </si>
  <si>
    <t>AT0018 - EAR NOSE AND THROAT PLC</t>
  </si>
  <si>
    <t>AT001B - GYNAECOLOGY PLC</t>
  </si>
  <si>
    <t>AT001C - PAIN M 1ST FLOOR ROOM 1/4001</t>
  </si>
  <si>
    <t>AT0020 - PAIN PLC</t>
  </si>
  <si>
    <t>AT0022 - RENAL TRANS CLINIC OFFICE AREA</t>
  </si>
  <si>
    <t>AT0025 - THEATRES UROLOGY PLC</t>
  </si>
  <si>
    <t>AT0026 - CATERING DEPT RESTURANT</t>
  </si>
  <si>
    <t>AT0028 - CV19 ICU</t>
  </si>
  <si>
    <t>AT0029 - EXCELL NIGHTINGALE</t>
  </si>
  <si>
    <t>AT002A - EXCEL LONDON</t>
  </si>
  <si>
    <t>AT002C - ESTATES</t>
  </si>
  <si>
    <t>AT0030 - COMM CVD PROG (CLIN BIO) 1ST F</t>
  </si>
  <si>
    <t>AT0034 - CARDIOLOGY CATH  LAB PLC</t>
  </si>
  <si>
    <t>AT0038 - URGENT CARE CENTRE - A &amp; E (PA</t>
  </si>
  <si>
    <t>AT0039 - ANEURYSM SCREEN 9E ROOM 9/234</t>
  </si>
  <si>
    <t>AT003D - RADIATION PROTECT OFFICE GM431</t>
  </si>
  <si>
    <t>AT003E - PORTERS - RFH</t>
  </si>
  <si>
    <t>AT0045 - 8 EAST  (PALLETS)</t>
  </si>
  <si>
    <t>AT004A - 7 SOUTH ROOM 308</t>
  </si>
  <si>
    <t>AT004B - 7TH FL CONCOURSE MED SEC OFF</t>
  </si>
  <si>
    <t>AT004D - RHEUMATOLOGY CLINICAL TRIALS</t>
  </si>
  <si>
    <t>AT004E - FATIGE MARLBOROUGH</t>
  </si>
  <si>
    <t>AT0053 - PULMONARY HYPERTENSION (RHEUMA</t>
  </si>
  <si>
    <t>AT0056 - 7 EAST  (PALLET)</t>
  </si>
  <si>
    <t>AT0057 - CORPORATE AFFAIRS (PALLET)</t>
  </si>
  <si>
    <t>AT0058 - COMMUNITY HUB (TREAT PROJ) A/E</t>
  </si>
  <si>
    <t>AT005A - 12 WEST (PALLET)</t>
  </si>
  <si>
    <t>AT005B - MORTUARY (PALLETS)</t>
  </si>
  <si>
    <t>AT005E - OPERATIONS CENTRE 1ST FLOOR</t>
  </si>
  <si>
    <t>AT0060 - CLINIC 5 ENT SATELLITE</t>
  </si>
  <si>
    <t>AT0065 - WINTER PRESSURE WARD FL 6</t>
  </si>
  <si>
    <t>AT0066 - SOUTH CAMDEN CENTRE FOR HEALTH</t>
  </si>
  <si>
    <t>AT0071 - BULK THEATRE SL (PALLET)</t>
  </si>
  <si>
    <t>AT0073 - LABOUR WARD ( THEATRE )</t>
  </si>
  <si>
    <t>AT0074 - ICU4 WEST</t>
  </si>
  <si>
    <t>AT007A - 7 WEST STOMA CARE OFFICE</t>
  </si>
  <si>
    <t>AT007F - 12NORTHA-PPU HAEMODIALYSIS</t>
  </si>
  <si>
    <t>AT0081 - XRAY- CARDI CATH LAB STOCK</t>
  </si>
  <si>
    <t>AT0085 - VASCULAR ACCESS 2ND</t>
  </si>
  <si>
    <t>AT0086 - OPAT</t>
  </si>
  <si>
    <t>AT0088 - TOTT HALE AND DIAB CENTRE</t>
  </si>
  <si>
    <t>AT008B - 5 NORTH A WARD</t>
  </si>
  <si>
    <t>AT0093 - 11N ADMIN OFFICE</t>
  </si>
  <si>
    <t>AT0095 - WEMBLEY CENTRE (ROYAL FREE)</t>
  </si>
  <si>
    <t>AT009A - RF: PP TRAVEL CLINIC GF</t>
  </si>
  <si>
    <t>AT00A3 - RISK MANAGEMENT SOUTH HOUSE</t>
  </si>
  <si>
    <t>AT00A6 - NEUROLOGY OFFICE ROOM 673</t>
  </si>
  <si>
    <t>AT00AC - RESEARCH DEPT.</t>
  </si>
  <si>
    <t>AT00AD - CATERING PPU</t>
  </si>
  <si>
    <t>AT00AE - REASERCH AND DEVELOPMENT</t>
  </si>
  <si>
    <t>AT00B0 - CASHIERS OFFICE</t>
  </si>
  <si>
    <t>AT00B2 - INNOVATION &amp; AUTOMATION</t>
  </si>
  <si>
    <t>AT00B4 - ROOM 49 LOWER GR F CARDI</t>
  </si>
  <si>
    <t>AT00B7 - PEARS BUILDING UCL IOIT</t>
  </si>
  <si>
    <t>AT00B9 - PEARS CAR PARK</t>
  </si>
  <si>
    <t>AT00BB - PEARS ACCOMADATION</t>
  </si>
  <si>
    <t>AT00BD - AT00BD GCLP LABORATORY (LEVEL 2, ROOM 2/280)</t>
  </si>
  <si>
    <t>AT00C0 - PROPERTY SERVICES RFL</t>
  </si>
  <si>
    <t>AT00C1 - PROPERTY SERVICES CORPARATE</t>
  </si>
  <si>
    <t>AT00C2 - QUEEN MARYS RFL ACCOM</t>
  </si>
  <si>
    <t>AT00C6 - PS002-TW: ESTATES MAINTENANCE</t>
  </si>
  <si>
    <t>AT00C7 - PS003 - TW: EBME</t>
  </si>
  <si>
    <t>AT00C8 - PS004- ENERGY &amp; UTILITIES</t>
  </si>
  <si>
    <t>AT00C9 - PS005-TW: BUSINESS RATES</t>
  </si>
  <si>
    <t>AT00CA - PS006 - TW MINOR WORKS SCHEMES</t>
  </si>
  <si>
    <t>AT00CB - PS009 - TW: SOFT FM CONTRACTS</t>
  </si>
  <si>
    <t>AT00CC - PS010 - TW: SECURITY SERVICES</t>
  </si>
  <si>
    <t>AT00CD - PS011 - TW: TRANSPORT</t>
  </si>
  <si>
    <t>AT00CE - PS012 - TW: LAUNDRY CONTACT</t>
  </si>
  <si>
    <t>AT00CF - PS013 - TW: WASTE DISPOSAL</t>
  </si>
  <si>
    <t>AT00CR - RFH COLORECTAL PLC</t>
  </si>
  <si>
    <t>AT00D1 - PS014 - TW: CAR PARK MAN</t>
  </si>
  <si>
    <t>AT00D3 - PS029 - GRASEBY HOUSE OFFICE S</t>
  </si>
  <si>
    <t>AT00D4 - PS900-TW:C F CONSTRUCTION</t>
  </si>
  <si>
    <t>AT00D5 - PS901-TW:HIGHLANDS W L C</t>
  </si>
  <si>
    <t>AT00D6 - PS903-CH:MSCP REFURBISHMENT</t>
  </si>
  <si>
    <t>AT00D7 - PS022 - TW: MRDU RELOCATION</t>
  </si>
  <si>
    <t>AT00D9 - PS031-PROP SERV ACCOM</t>
  </si>
  <si>
    <t>AT00DC - STAFF TEST AND TRACE TEAM QMH</t>
  </si>
  <si>
    <t>AT00DD - Rheumatology</t>
  </si>
  <si>
    <t>AT00DE - Facilities Mgt</t>
  </si>
  <si>
    <t>AT00E0 - Breast Clinic 1st floor</t>
  </si>
  <si>
    <t>AT00E1 - PUBLIC HEALTH (ROYAL FREE)</t>
  </si>
  <si>
    <t>AT00E2 - RFH ATRIUM VACCINATION CENTRE</t>
  </si>
  <si>
    <t>AT00E3 - BARNET VACCINATION CENTRE</t>
  </si>
  <si>
    <t>AT00E4 - CHASE FARM VACCINATION CENTRE</t>
  </si>
  <si>
    <t>AT00E5 - HW Barnet Store</t>
  </si>
  <si>
    <t>AT00E6 - Cashiers Office (Barnet)</t>
  </si>
  <si>
    <t>AT00PS - RFH PLASTIC SURGERY PLC</t>
  </si>
  <si>
    <t>AT0GEN - RFH THEATRES GENERAL STORES</t>
  </si>
  <si>
    <t>AT0LAP - RFH THEATRES LAPAROSCOPY ROOM</t>
  </si>
  <si>
    <t>AT0SUT - RFH THEATRES SUTURES ROOM</t>
  </si>
  <si>
    <t>AT0THE - HW THEATRES PLC</t>
  </si>
  <si>
    <t>AT1001 - A &amp; E (PALLET)</t>
  </si>
  <si>
    <t>AT1031 - CBU(COMP.BIOLOGY UNIT)(PALLET)</t>
  </si>
  <si>
    <t>AT1041 - DOMESTIC(HOUSEHOLD SERV.)(PAL)</t>
  </si>
  <si>
    <t>AT1051 - HISTOPATHOLOGY (PALLET)</t>
  </si>
  <si>
    <t>AT1061 - IMMUNOLOGY 2 NORTH A (PALLET)</t>
  </si>
  <si>
    <t>AT1071 - I C U 4 SOUTH</t>
  </si>
  <si>
    <t>AT1121 - PHARMACY(MANUFACTURING)(PALL)</t>
  </si>
  <si>
    <t>AT1131 - PHARMACY STORES (PALLET)</t>
  </si>
  <si>
    <t>AT1151 - RADIOTHERAPY TREATMENT-GRD FL</t>
  </si>
  <si>
    <t>AT1161 - RECREATION CLUB (PALLET)</t>
  </si>
  <si>
    <t>AT1171 - SSD (PALLET)</t>
  </si>
  <si>
    <t>AT1201 - 2 NORTH A (PALLET)</t>
  </si>
  <si>
    <t>AT1221 - 5 NORTH B (PALLET)</t>
  </si>
  <si>
    <t>AT1231 - 7 SOUTH (PALLET)</t>
  </si>
  <si>
    <t>AT1241 - 12 NORTH (PALLET)</t>
  </si>
  <si>
    <t>AT1301 - 11 WEST (PALLET)</t>
  </si>
  <si>
    <t>AT1311 - 7 NORTH (PALLET)</t>
  </si>
  <si>
    <t>AT1321 - 12 SOUTH (PALLET)</t>
  </si>
  <si>
    <t>AT1331 - 9 NORTH (PALLET)</t>
  </si>
  <si>
    <t>AT1371 - 6 SOUTH (PALLET)</t>
  </si>
  <si>
    <t>AT1391 - LABOUR (PALLET)</t>
  </si>
  <si>
    <t>AT1401 - 8 NORTH (PALLET)</t>
  </si>
  <si>
    <t>AT1411 - 6 WEST B (PALLET) DO NOT USE</t>
  </si>
  <si>
    <t>AT1421 - MANN UNIT - DSU 1ST FLOOR</t>
  </si>
  <si>
    <t>AT1431 - 10 NORTH (PALLET)</t>
  </si>
  <si>
    <t>AT1451 - 7 EAST B (PALLET)</t>
  </si>
  <si>
    <t>AT1461 - 11 EAST (PALLET)</t>
  </si>
  <si>
    <t>AT1481 - 6 NORTH (PALLET)</t>
  </si>
  <si>
    <t>AT1491 - 5 SOUTH (PALLET)</t>
  </si>
  <si>
    <t>AT1501 - 6 WEST B (PALLET)</t>
  </si>
  <si>
    <t>AT1531 - 7 WEST (PALLET)</t>
  </si>
  <si>
    <t>AT1551 - O P D MARLBOROUGH (PALLET)</t>
  </si>
  <si>
    <t>AT1561 - ADULT ASSESSMENT UNIT (PALLET)</t>
  </si>
  <si>
    <t>AT1591 - VIROLOGY (PALLET)</t>
  </si>
  <si>
    <t>AT1601 - SURG.9TH FLR NHS BUDGET (PALL)</t>
  </si>
  <si>
    <t>AT1621 - CANCERKIN (PALLET)</t>
  </si>
  <si>
    <t>AT1641 - 6 EAST DAY SURGERY</t>
  </si>
  <si>
    <t>AT1651 - 3 EAST A (PALLET)</t>
  </si>
  <si>
    <t>AT1661 - 10 EAST (PALLET)</t>
  </si>
  <si>
    <t>AT1671 - COMMUNITY CHILD HLTH (PALLET)</t>
  </si>
  <si>
    <t>AT1691 - DISPOSABLE STORES (PALLETS)</t>
  </si>
  <si>
    <t>AT2001 - DOMESTICS QUEEN MARY'S</t>
  </si>
  <si>
    <t>AT2021 - RECEPTION-DAY NURSERY (PALLET)</t>
  </si>
  <si>
    <t>AT2041 - EYE CLINIC ROYAL FREE SERV</t>
  </si>
  <si>
    <t>AT2071 - E.E.G. (PALLET)</t>
  </si>
  <si>
    <t>AT2091 - ANTE NATAL CLINIC (PALLET)</t>
  </si>
  <si>
    <t>AT2151 - DISCHARGE LOUNGE (PALLET)</t>
  </si>
  <si>
    <t>AT3101 - ANAESTHESIA (PALLET)</t>
  </si>
  <si>
    <t>AT3130 - OUTPATIENTS MAN BARNET</t>
  </si>
  <si>
    <t>AT3131 - APPLIANCES (PALLET)</t>
  </si>
  <si>
    <t>AT3151 - AUDIOLOGY (PALLET)</t>
  </si>
  <si>
    <t>AT3161 - EQUIPMENT LIBRARY (PALLET)</t>
  </si>
  <si>
    <t>AT3191 - BLOOD TEST ROOM GRD F (PALLET)</t>
  </si>
  <si>
    <t>AT3221 - CARDIOLOGY (PALLET)</t>
  </si>
  <si>
    <t>AT3241 - CATERING</t>
  </si>
  <si>
    <t>AT3251 - CHAPLAIN (PALLET)</t>
  </si>
  <si>
    <t>AT3271 - CHIEF EXECUTIVE</t>
  </si>
  <si>
    <t>AT3291 - CHILD PSYCHIATRY (PALLET)</t>
  </si>
  <si>
    <t>AT3491 - DIETETIC (PALLET)</t>
  </si>
  <si>
    <t>AT3671 - HUMAN RESOURCES (PALLET)</t>
  </si>
  <si>
    <t>AT3681 - I T CENTRE (PALLET)</t>
  </si>
  <si>
    <t>AT3711 - SURGERY, ANAESTH &amp; CRIT CARE D</t>
  </si>
  <si>
    <t>AT3761 - MED/SURG STORES (PALLET)</t>
  </si>
  <si>
    <t>AT3821 - RAD PHY/RAD SAFETY SOUTH HS A</t>
  </si>
  <si>
    <t>AT3831 - MEDICAL RECORDS (PALLET)</t>
  </si>
  <si>
    <t>AT3871 - M R I (PALLET)</t>
  </si>
  <si>
    <t>AT3971 - O P D CLINIC 2 (PALLET)</t>
  </si>
  <si>
    <t>AT3981 - O P D CLINIC 3 (PALLET)</t>
  </si>
  <si>
    <t>AT4001 - O P D CLINIC 5 (PALLET)</t>
  </si>
  <si>
    <t>AT4011 - O P D CLINIC 6 (PALLET)</t>
  </si>
  <si>
    <t>AT4041 - O P D OBSTETRICS &amp; GYNAE(PALL)</t>
  </si>
  <si>
    <t>AT4091 - HEALTH AND WORK CENTRE OCC HEA</t>
  </si>
  <si>
    <t>AT4131 - ONCOLOGY (PALLET)</t>
  </si>
  <si>
    <t>AT4181 - ORTHOPAEDIC O P D (PALLET)</t>
  </si>
  <si>
    <t>AT4331 - PSYCHIATRIC OPD</t>
  </si>
  <si>
    <t>AT4401 - RENAL TECHNICIANS (PALLET)</t>
  </si>
  <si>
    <t>AT4421 - RESUSCITATION OFFICE 1ST FL (O</t>
  </si>
  <si>
    <t>AT4441 - ICU 4 EAST</t>
  </si>
  <si>
    <t>AT4551 - SUPPORT FACILITIES (PALLET)</t>
  </si>
  <si>
    <t>AT4561 - PALLIATIVE CARE THE GROVE</t>
  </si>
  <si>
    <t>AT4591 - THEATRE NS STOCK (PALLET)</t>
  </si>
  <si>
    <t>AT4681 - IRCU - RADIOLOGY</t>
  </si>
  <si>
    <t>AT5041 - LYNDHURST ROOMS FIRST FLOOR</t>
  </si>
  <si>
    <t>AT5061 - NUCLEAR MEDICINE - GROUND FLR</t>
  </si>
  <si>
    <t>AT5111 - LUNG FUNCTION</t>
  </si>
  <si>
    <t>AT5121 - COLPOSCOPY SUITE</t>
  </si>
  <si>
    <t>AT5141 - OPD CLINIC 9</t>
  </si>
  <si>
    <t>AT5171 - COMMUNITY GYNAECOLOGY (PALLET)</t>
  </si>
  <si>
    <t>AT5301 - LOUISE RYAN - LOWER GROUND</t>
  </si>
  <si>
    <t>AT5341 - HAEMOPHILIA CENTRE</t>
  </si>
  <si>
    <t>AT5411 - DERMATOLOGY DAY CARE UNIT</t>
  </si>
  <si>
    <t>AT5671 - 5 NORTH B FOETAL MEDICINE</t>
  </si>
  <si>
    <t>AT5681 - VASCULAR STUDIES</t>
  </si>
  <si>
    <t>AT5704 - RECOVERY</t>
  </si>
  <si>
    <t>AT5705 - PHLEBOTOMY UNIT</t>
  </si>
  <si>
    <t>AT5709 - PRE ASSESSMENT UNIT 1ST FL</t>
  </si>
  <si>
    <t>AT5721 - PAEDIATRIC O.T SWISS COTTAGE</t>
  </si>
  <si>
    <t>AT5931 - SUTURE CLEAN STORE 1</t>
  </si>
  <si>
    <t>AT5941 - LAPAROSCOPY ROOM</t>
  </si>
  <si>
    <t>AT5981 - THEATRE 5</t>
  </si>
  <si>
    <t>AT6051 - CLINIC 1 PAEDIATRIC OPD(PALLET</t>
  </si>
  <si>
    <t>AT6241 - PODIATRY PALLETS</t>
  </si>
  <si>
    <t>AT6261 - CT DEPARTMENT</t>
  </si>
  <si>
    <t>AT6311 - COMMUNITY MIDWIVES - GRD FLOOR</t>
  </si>
  <si>
    <t>AT7001 - RADIOLOGY ( FMH )</t>
  </si>
  <si>
    <t>AT7003 - FINCHLEY MEMORIAL INFUSIONAL</t>
  </si>
  <si>
    <t>AT7041 - R AND D - GRD</t>
  </si>
  <si>
    <t>AT7161 - 8 SOUTH - HEPATOLOGY SECRETARI</t>
  </si>
  <si>
    <t>AT7221 - VASCULAR SECRETARIES OFF-9TH F</t>
  </si>
  <si>
    <t>AT7241 - GENERAL SURGERY SECS-IN ACAD D</t>
  </si>
  <si>
    <t>AT7251 - ORTHOPAEDIC SECRETARIES - LWR</t>
  </si>
  <si>
    <t>AT7261 - 8 SOUTH HEPATO SEC</t>
  </si>
  <si>
    <t>AT7361 - OPHTHALMOLGY LG FL (OLD FAC OF</t>
  </si>
  <si>
    <t>AT7451 - ONCOLOGY MEDICAL SECS - 4TH FL</t>
  </si>
  <si>
    <t>AT7491 - 3 EAST B (PALLET)</t>
  </si>
  <si>
    <t>AT7631 - 3 EAST C (PALLET)</t>
  </si>
  <si>
    <t>AT7691 - ACAD RESP MED 1FL MED 07933</t>
  </si>
  <si>
    <t>AT7751 - 5 EAST A (PALLET)</t>
  </si>
  <si>
    <t>AT7941 - PRE-ASSESS / OPHTHALM / CLINIC</t>
  </si>
  <si>
    <t>AT8331 - BUSY BEES - STAFF DAY NURSERY</t>
  </si>
  <si>
    <t>AT9001 - AT9001 CLINIC 4 - PLASTICS OPD</t>
  </si>
  <si>
    <t>AT9031 - DOMESTIC OFFICE - SERVICE LEVL</t>
  </si>
  <si>
    <t>AT9051 - 10 SOUTH  (PALLET)</t>
  </si>
  <si>
    <t>AT9421 - SIMULATION CENTRE</t>
  </si>
  <si>
    <t>AT9422 - CARDIOLOGY ROYAL FREE PLC</t>
  </si>
  <si>
    <t>AT9423 - NANCY SWIFT WARD QMH</t>
  </si>
  <si>
    <t>ATB001 - PRIVATE PATIENTS WING HADLEY</t>
  </si>
  <si>
    <t>ATB005 - CATHERING HADLEY WOOD</t>
  </si>
  <si>
    <t>ATB007 - HW RADIOLOGY</t>
  </si>
  <si>
    <t>ATB008 - URGENT CARE CENTRE UCC (CHASE)</t>
  </si>
  <si>
    <t>ATB009 - HW ENDOSCOPY</t>
  </si>
  <si>
    <t>ATB010 - CRECHE (CHASE)</t>
  </si>
  <si>
    <t>ATB011 - ANTE NATAL (ZONE M)</t>
  </si>
  <si>
    <t>ATB012 - CLARE SIMPSON CLINIC EDGWARE</t>
  </si>
  <si>
    <t>ATB013 - PATHOLOGY STORE__(BARNET)</t>
  </si>
  <si>
    <t>ATB014 - UROLOGY DEPT SECRETARIES</t>
  </si>
  <si>
    <t>ATB016 - ECG (ZONE I)</t>
  </si>
  <si>
    <t>ATB017 - MICROBIOLOGY DEPARTMENT (BARNE</t>
  </si>
  <si>
    <t>ATB018 - CANTERBURY WARD -CHASE FARM</t>
  </si>
  <si>
    <t>ATB020 - AUDIOLOGY (ZONE N)</t>
  </si>
  <si>
    <t>ATB021 - PHYSIOTHERAPY (BARNET)</t>
  </si>
  <si>
    <t>ATB022 - MAXILLO FACIAL (ZONE K)</t>
  </si>
  <si>
    <t>ATB023 - OCCUPATIONAL HEALTH (CHASE)</t>
  </si>
  <si>
    <t>ATB025 - OPD (ZONE E)</t>
  </si>
  <si>
    <t>ATB028 - CHILDRENS DIV THAMES L0 BELL</t>
  </si>
  <si>
    <t>ATB031 - WAITING LIST &amp; ADMISSIONS OFFI</t>
  </si>
  <si>
    <t>ATB033 - PHARMACY (ZONE A)</t>
  </si>
  <si>
    <t>ATB034 - PHYSIO INPATIENT (ZONE P)</t>
  </si>
  <si>
    <t>ATB035 - PARRT OFFICE</t>
  </si>
  <si>
    <t>ATB036 - RHEUMATOLOGY (ZONE E)</t>
  </si>
  <si>
    <t>ATB037 - THEATRES (CHASE)</t>
  </si>
  <si>
    <t>ATB038 - THEATRE PROCEDURE PACKS</t>
  </si>
  <si>
    <t>ATB039 - HEAD &amp; NECK (CHASE)</t>
  </si>
  <si>
    <t>ATB040 - RADIOLOGY (ZONE D)</t>
  </si>
  <si>
    <t>ATB041 - LINK WORK DEPARTMENT (BARNET)</t>
  </si>
  <si>
    <t>ATB043 - CLINICAL CHEMISTRY (CHASE)</t>
  </si>
  <si>
    <t>ATB044 - MEDICAL RECORDS (CHASE)</t>
  </si>
  <si>
    <t>ATB045 - PHARMACY MANUFACTURING (BARNET</t>
  </si>
  <si>
    <t>ATB047 - SOCIAL WORKERS ( 1 WELLHOUSE L</t>
  </si>
  <si>
    <t>ATB050 - STERILE SERVICES UNIT(BARNET)</t>
  </si>
  <si>
    <t>ATB053 - MACMILLAN TEAM</t>
  </si>
  <si>
    <t>ATB054 - ADELAIDE WARD NEW (CHASE)</t>
  </si>
  <si>
    <t>ATB055 - FRACTURE CLINIC (BARNET)</t>
  </si>
  <si>
    <t>ATB057 - ACCIDENT &amp; EMERGENCY (BARNET)</t>
  </si>
  <si>
    <t>ATB058 - WELLHOUSE WOMENS CENTRE (BARNE</t>
  </si>
  <si>
    <t>ATB059 - STARLIGHT UNIT (BARNET)</t>
  </si>
  <si>
    <t>ATB060 - CYTOLOGY DEPT CHASE</t>
  </si>
  <si>
    <t>ATB061 - CHILDRENS OPD ( (BARNET) )</t>
  </si>
  <si>
    <t>ATB062 - FERN WARD (BARNET)</t>
  </si>
  <si>
    <t>ATB063 - BEECH WARD (BARNET)</t>
  </si>
  <si>
    <t>ATB064 - DAMSON WARD (BARNET)</t>
  </si>
  <si>
    <t>ATB065 - ITU (BARNET)</t>
  </si>
  <si>
    <t>ATB066 - WMEN/CHLD ADMIN OFFICE 14 ANC</t>
  </si>
  <si>
    <t>ATB068 - LAPROSCOPY STORE (BARNET)</t>
  </si>
  <si>
    <t>ATB070 - VICTORIA WARD (BARNET)</t>
  </si>
  <si>
    <t>ATB071 - CEDAR WARD (BARNET)</t>
  </si>
  <si>
    <t>ATB072 - GALAXY WARD (BARNET)</t>
  </si>
  <si>
    <t>ATB073 - SURGERY DIV ADMIN (PINK PALACE</t>
  </si>
  <si>
    <t>ATB074 - SUTURE STORE (BARNET)</t>
  </si>
  <si>
    <t>ATB075 - CHILDRENS HOMECARE TEAM (BARNE</t>
  </si>
  <si>
    <t>ATB076 - ORTHOPAEDICS DEPARTMENT (CHASE</t>
  </si>
  <si>
    <t>ATB078 - ANAESTHETICS (BARNET)</t>
  </si>
  <si>
    <t>ATB079 - VASCULAR LAB (BARNET</t>
  </si>
  <si>
    <t>ATB080 - DIABETIC CENTRE (ZONE E)</t>
  </si>
  <si>
    <t>ATB082 - CCU (BARNET)</t>
  </si>
  <si>
    <t>ATB083 - CHEMOTHERAPY LOUNGE (BARNET)</t>
  </si>
  <si>
    <t>ATB084 - OTHOPAEDIC THEATRES (CHASE)</t>
  </si>
  <si>
    <t>ATB085 - CATARACT CLNC VANCOUVER DRLOBO</t>
  </si>
  <si>
    <t>ATB086 - PAEDIATRIC ASSESSMENT (ZONE B)</t>
  </si>
  <si>
    <t>ATB087 - EMERGENCY STORE - MEDICAL (BAR</t>
  </si>
  <si>
    <t>ATB088 - PLASTER ROOM (BARNET)</t>
  </si>
  <si>
    <t>ATB089 - ANAESTHETICS (CHASE)</t>
  </si>
  <si>
    <t>ATB091 - SURGICAL WARD ST RM 4 (CHASE)</t>
  </si>
  <si>
    <t>ATB092 - OPD CHILD CARE (ZONE B)</t>
  </si>
  <si>
    <t>ATB093 - MEDICAL SHORT STAY UNIT</t>
  </si>
  <si>
    <t>ATB094 - COMMUNITY MIDWIVES (ZONE M)</t>
  </si>
  <si>
    <t>ATB095 - WOMENS SERVICES (ZONE M)</t>
  </si>
  <si>
    <t>ATB096 - MAXILLA FACIAL DEPT (BARNET)</t>
  </si>
  <si>
    <t>ATB097 - PRE - ASSESSMENT (ZONE C)</t>
  </si>
  <si>
    <t>ATB098 - HAEMATOLOGY (BARNET)</t>
  </si>
  <si>
    <t>ATB099 - MANAGEMENT OFFICE (LEVEL 1)</t>
  </si>
  <si>
    <t>ATB100 - UROLOGY DEPT (BARNET)</t>
  </si>
  <si>
    <t>ATB102 - WALNUT WARD (BARNET)</t>
  </si>
  <si>
    <t>ATB103 - HISTOPATHOLOGY (CHASE)</t>
  </si>
  <si>
    <t>ATB104 - SURGICAL APPLIANCES (ZONE F)</t>
  </si>
  <si>
    <t>ATB106 - MULBERRY WARD (BARNET)</t>
  </si>
  <si>
    <t>ATB107 - PRE - ADMISSIONS (BARNET)</t>
  </si>
  <si>
    <t>ATB108 - LUNG FUNCTION (ZONE H)</t>
  </si>
  <si>
    <t>ATB111 - JUNIPER WARD BARNET</t>
  </si>
  <si>
    <t>ATB114 - SURGICENTRE DAY SURG THEATRES</t>
  </si>
  <si>
    <t>ATB116 - ENDOSCOPY (ZONE A)</t>
  </si>
  <si>
    <t>ATB117 - SURGICENTRE WARD</t>
  </si>
  <si>
    <t>ATB120 - POSTGRAD EDUCATION &amp; INFORMATI</t>
  </si>
  <si>
    <t>ATB132 - THEATRE SUTURE &amp; STAPLING STOR</t>
  </si>
  <si>
    <t>ATB133 - THEATRE CONSUMABLE STORE</t>
  </si>
  <si>
    <t>ATB135 - HIGH DEPENDENCY UNIT CFH</t>
  </si>
  <si>
    <t>ATB137 - SUGICAL APPLIANCES (BARNET)</t>
  </si>
  <si>
    <t>ATB141 - MATERNITY ULTRA SOUND</t>
  </si>
  <si>
    <t>ATB143 - EARLY PREGNANCY UNIT(BARNET)</t>
  </si>
  <si>
    <t>ATB144 - EMERGENCY CUPBOARD CHASE</t>
  </si>
  <si>
    <t>ATB146 - ACCIDENT&amp;EMERGENCY MINORS(BAR</t>
  </si>
  <si>
    <t>ATB147 - FINANCE DEPARTMENT ( CHASE )</t>
  </si>
  <si>
    <t>ATB148 - UROLOGY (ZONE E)</t>
  </si>
  <si>
    <t>ATB149 - ENT OUTPATIENTS BARNET</t>
  </si>
  <si>
    <t>ATB151 - MEDICAL DAY TREATMENT-BARNET</t>
  </si>
  <si>
    <t>ATB152 - WALNUT WOUND MANAGEMENT BARNET</t>
  </si>
  <si>
    <t>ATB154 - PHYSIO OUTPATIENT (ZONE P)</t>
  </si>
  <si>
    <t>ATB155 - HAEMATOLOGY ONCOLOGY (ZONE O)</t>
  </si>
  <si>
    <t>ATB156 - ANAESTHETICS CONSUMABLE</t>
  </si>
  <si>
    <t>ATB160 - CEDAR WOUND MANAGEMENT</t>
  </si>
  <si>
    <t>ATB162 - RHEUMATOLOGY OFFICE (BARNET )</t>
  </si>
  <si>
    <t>ATB163 - CHILDREN HOMECARE (ZONE B)</t>
  </si>
  <si>
    <t>ATB164 - MED ONC OFF (R12, 1ST FL, HW)</t>
  </si>
  <si>
    <t>ATB165 - CLINICAL ADMINIST (BARNET)</t>
  </si>
  <si>
    <t>ATB166 - COLPOSCOPY (ZONE M)</t>
  </si>
  <si>
    <t>ATB167 - ESTATES ADMIN ( BARNET )</t>
  </si>
  <si>
    <t>ATB169 - GALAXY CHILD CLINIC (OLD PAU)</t>
  </si>
  <si>
    <t>ATB171 - DERMATOLOGY DEPARTMENT(CHASE)</t>
  </si>
  <si>
    <t>ATB172 - HIGH DEPENDENCY UT HDU BARNET</t>
  </si>
  <si>
    <t>ATB173 - BARNET BIRTH CENTRE (BARNET)</t>
  </si>
  <si>
    <t>ATB174 - WOMENS DIV ADM OFF 3 THAMES HS</t>
  </si>
  <si>
    <t>ATB175 - ENT OUTPATIENTS DEP ( CHASE )</t>
  </si>
  <si>
    <t>ATB178 - med clin off (2nd Flrs)</t>
  </si>
  <si>
    <t>ATB179 - OPHTHALMOLOGY LEVEL 1 (ZONE L)</t>
  </si>
  <si>
    <t>ATB180 - ORTHO SURGICAL WARD ST RM 1</t>
  </si>
  <si>
    <t>ATB181 - AMBULATORY EMERG CARE AEC BH</t>
  </si>
  <si>
    <t>ATB182 - TRIAGE RAPID ELDERLY ASSES TR</t>
  </si>
  <si>
    <t>ATB189 - DERMATOLOGY CL (RHEUMAPOD)</t>
  </si>
  <si>
    <t>ATB195 - OPAU (ZONE C)</t>
  </si>
  <si>
    <t>ATB196 - DAY OF SURGERY ADMI DOSA CFH</t>
  </si>
  <si>
    <t>ATB198 - CHIEF EXECUTIVE OFFICE (BARNET</t>
  </si>
  <si>
    <t>ATB199 - T&amp;O Management Office</t>
  </si>
  <si>
    <t>ATB200 - OPAT SERVICE</t>
  </si>
  <si>
    <t>ATB207 - WOMEN &amp; CHILDREN (GRASEBY HSE)</t>
  </si>
  <si>
    <t>ATB208 - SURGICAL PINK PALACE</t>
  </si>
  <si>
    <t>ATB209 - DERMATOLOGY (L 2, THAMES HSE)</t>
  </si>
  <si>
    <t>ATB210 - GENERAL &amp; COLORECTAL SURGERY</t>
  </si>
  <si>
    <t>ATB211 - Dermatology Admin Office</t>
  </si>
  <si>
    <t>ATB212 - FACILITIES DEPARTMENT</t>
  </si>
  <si>
    <t>ATB213 - CARDIOLOGY HCTED &amp;CP</t>
  </si>
  <si>
    <t>ATB214 - CARDIOLOGY PRIVATE PATIENTS</t>
  </si>
  <si>
    <t>ATB215 - W&amp;C CO WOMENS DIAGNOSTIC CTR</t>
  </si>
  <si>
    <t>ATB216 - Barnet Cath Lab PLC</t>
  </si>
  <si>
    <t>ATB217 - ENDOSCOPY DECONTAMINATION UNIT</t>
  </si>
  <si>
    <t>ATB218 - CFH RE-DELVELOPMENT PROJECT</t>
  </si>
  <si>
    <t>ATB219 - ORTHOPAEDICS PLC</t>
  </si>
  <si>
    <t>ATB221 - OPD (ZONE H)</t>
  </si>
  <si>
    <t>ATB223 - VIRTUAL FRACTURE CLINIC (UCC)</t>
  </si>
  <si>
    <t>ATB224 - OUT PATIENT PHARMACY (GF)</t>
  </si>
  <si>
    <t>ATB225 - MAXILLOFACIAL PLC</t>
  </si>
  <si>
    <t>ATB228 - GENERAL SURGERY PLC</t>
  </si>
  <si>
    <t>ATB229 - OPHTHALMOLOGY PLC</t>
  </si>
  <si>
    <t>ATB230 - UROLOGY &amp; GYNAE PLC</t>
  </si>
  <si>
    <t>ATB232 - Dermatology Admin Office</t>
  </si>
  <si>
    <t>ATB233 - Interventional Radiology plc</t>
  </si>
  <si>
    <t>ATB234 - CFH GYNAECOLOGY PLC</t>
  </si>
  <si>
    <t>ATB235 - CFH NMUH OPTHO PLC</t>
  </si>
  <si>
    <t>ATB302 - LEAGUE OF FRIENDS (BARNET)</t>
  </si>
  <si>
    <t>ATB303 - ROWAN WARD (BARNET)</t>
  </si>
  <si>
    <t>ATB304 - PHLEBOTOMY (ZONE G)</t>
  </si>
  <si>
    <t>ATB305 - OLIVE WARD (BARNET)</t>
  </si>
  <si>
    <t>ATB306 - BLOOD TRANSFUSION UNIT (BARNET</t>
  </si>
  <si>
    <t>ATB309 - MEDICAL CODING</t>
  </si>
  <si>
    <t>ATB311 - MORTUARY (BARNET)</t>
  </si>
  <si>
    <t>ATB315 - CARDIO CATHETERS &amp; PACEMAKERS</t>
  </si>
  <si>
    <t>ATB317 - MEDICAL RECORDS-MERSEY HOUSE</t>
  </si>
  <si>
    <t>ATB318 - INTERVENTIONAL RADIOLOGY PLC</t>
  </si>
  <si>
    <t>ATB319 - BH CORONAVIRUS</t>
  </si>
  <si>
    <t>ATB320 - PHARMACY IN - PATIENT (BARNET)</t>
  </si>
  <si>
    <t>ATB321 - GRASEBY HOUSE ACCOM</t>
  </si>
  <si>
    <t>ATB322 - BH MAX FAX</t>
  </si>
  <si>
    <t>ATB323 - BH GENERAL SURGERY</t>
  </si>
  <si>
    <t>ATB324 - BH GYNAECOLOGY</t>
  </si>
  <si>
    <t>ATB325 - DAY NURSERY (BARNET)</t>
  </si>
  <si>
    <t>ATB326 - BH MATERNITY OBSTETRICS</t>
  </si>
  <si>
    <t>ATB327 - ESTATES DEPARTMENT</t>
  </si>
  <si>
    <t>ATB331 - ENDOSCOPY BH PLC</t>
  </si>
  <si>
    <t>ATB332 - CARDIAC CATHETER LAB</t>
  </si>
  <si>
    <t>ATB333 - SITE MNGMT (BED BUREAU) L3 (BH</t>
  </si>
  <si>
    <t>ATB334 - INFECT-CONTROL THAMES HSE LVL1</t>
  </si>
  <si>
    <t>ATB335 - ANTI-COAG (BARNET)</t>
  </si>
  <si>
    <t>ATB336 - SUPPLIES DEPARTMENT (BARNET)</t>
  </si>
  <si>
    <t>ATB337 - COMM MIDWIVES THAMES L0 BELLSH</t>
  </si>
  <si>
    <t>ATB338 - Renal Secretaries Office</t>
  </si>
  <si>
    <t>ATB339 - RESPIRATORY (BARNET)</t>
  </si>
  <si>
    <t>ATB340 - TRANSPORT DEPARTMENT</t>
  </si>
  <si>
    <t>ATB342 - BLOOD TRANSFUSION DEP B</t>
  </si>
  <si>
    <t>ATB343 - O&amp;G MED SECS (GROUND FLOOR-TH)</t>
  </si>
  <si>
    <t>ATB348 - AUDIOLOGY BARNET</t>
  </si>
  <si>
    <t>ATB356 - THEATRE ANAESTHETIC CONSUMABLE</t>
  </si>
  <si>
    <t>ATB360 - DELIVERY SUITE (BARNET)</t>
  </si>
  <si>
    <t>ATB364 - MATERNITY TRIAGE UNIT BH</t>
  </si>
  <si>
    <t>ATB365 - CLINICAL GOVERNANCE - (2ND FLR</t>
  </si>
  <si>
    <t>ATB366 - THEATRES (BARNET)</t>
  </si>
  <si>
    <t>ATB373 - TRAUMA THEATRE (BARNET)</t>
  </si>
  <si>
    <t>ATB375 - MATERNITY STR(SUPPLIES ONLY)</t>
  </si>
  <si>
    <t>ATB379 - GYNAE ADMIN (MTNT OFCE ANC)CFH</t>
  </si>
  <si>
    <t>ATB380 - BREAST CLINIC - (BARNET)</t>
  </si>
  <si>
    <t>ATB381 - CARDIOLOGY (BARNET)</t>
  </si>
  <si>
    <t>ATB384 - CLAIRE SIMPSON CLINIC (BARNET)</t>
  </si>
  <si>
    <t>ATB385 - PAEDIATRIC ASSESSMENT UNIT (BA</t>
  </si>
  <si>
    <t>ATB386 - SPRUCE WARD (BARNET)</t>
  </si>
  <si>
    <t>ATB387 - DIRECTOR OF MIDWIFERY SERVICES</t>
  </si>
  <si>
    <t>ATB389 - PALM BH</t>
  </si>
  <si>
    <t>ATB391 - DERMATOLOGY (BARNET)</t>
  </si>
  <si>
    <t>ATB392 - LARCH WARD (BARNET)</t>
  </si>
  <si>
    <t>ATB394 - MAIN OUT PATIENTS (BARNET)</t>
  </si>
  <si>
    <t>ATB399 - CHEMICAL PATHOLOGY (BARNET)</t>
  </si>
  <si>
    <t>ATB420 - BH ORTHO PLC</t>
  </si>
  <si>
    <t>ATB502 - DECONTAMINATION  SERVICES</t>
  </si>
  <si>
    <t>ATB504 - DECONTAMINATION  SERVICES</t>
  </si>
  <si>
    <t>ATB505 - HW THEATRE</t>
  </si>
  <si>
    <t>ATB506 - HW RECOVERY</t>
  </si>
  <si>
    <t>ATB508 - HW OUTPAIENTS</t>
  </si>
  <si>
    <t>ATB601 - BIRTH CENTRE (EDGEWARE)</t>
  </si>
  <si>
    <t>ATB603 - PATHOLOGY (EDGEWARE)</t>
  </si>
  <si>
    <t>ATB604 - PHARMACY (EDGEWARE)</t>
  </si>
  <si>
    <t>ATB606 - RADIOLOGY (EDGEWARE)</t>
  </si>
  <si>
    <t>ATB607 - BREAST SCREENING (EDGEWARE)</t>
  </si>
  <si>
    <t>ATB608 - DENTAL DEPT_(EDGWARE)</t>
  </si>
  <si>
    <t>ATB609 - CHEST CLINIC (EDGEWARE)</t>
  </si>
  <si>
    <t>ATB610 - CHILDRENS OPD (EDGEWARE)</t>
  </si>
  <si>
    <t>ATB613 - COMMTY CHILD HLTH CLERICAL (EH</t>
  </si>
  <si>
    <t>ATB617 - E C G (EDGEWARE)</t>
  </si>
  <si>
    <t>ATB622 - OUTPATIENTS EDGWARE</t>
  </si>
  <si>
    <t>ATB624 - PAIN ADMIN OFFICE EDGWARE</t>
  </si>
  <si>
    <t>ATM002 - STARLIGHT</t>
  </si>
  <si>
    <t>ATM003 - GALAXY WARD MILK</t>
  </si>
  <si>
    <t>ATZ02D - ROYAL FREE NEURO REHAB CENTRE</t>
  </si>
  <si>
    <t>ATZ070 - RNOH BLOOD TEST</t>
  </si>
  <si>
    <t>ATZ081 - MNT VERNON HAND THERAPY UNIT</t>
  </si>
  <si>
    <t>ATZ101 - PLASTIC DRESSING DEPT MT VERN</t>
  </si>
  <si>
    <t>ATZ361 - DAY SURGERY UNIT EDGWARE</t>
  </si>
  <si>
    <t>AR00CF - PHARMACY (WHITTINGTON)</t>
  </si>
  <si>
    <t>AR00D1 - SAME DAY EMERGENCY CARE</t>
  </si>
  <si>
    <t>AR00D2 - DERMATOLOGY OFFICE ? JENNER</t>
  </si>
  <si>
    <t>AR00D3 - Mary Seacole North Level 2</t>
  </si>
  <si>
    <t>AR00D4 - WHITTINGTON MATERNITY DEPARTMENT</t>
  </si>
  <si>
    <t>AR00D5 - MAIN THEATRES</t>
  </si>
  <si>
    <t>AR00D6 - THEATRES RECOVERY</t>
  </si>
  <si>
    <t>AR00D7 - PNAD - AGEING WELL UCR (RR) (ISL)</t>
  </si>
  <si>
    <t>AR00D8 - MF14 - AGEING WELL UCR RR (HARINGEY)</t>
  </si>
  <si>
    <t>AR00DP - WHH Dental Paediatrics PLC</t>
  </si>
  <si>
    <t>AR00GS - WHH General Surgery PLC</t>
  </si>
  <si>
    <t>AR00UR - WHH Urology PLC</t>
  </si>
  <si>
    <t>AR0ANS - WHH THEATRES ANAESTHETICS</t>
  </si>
  <si>
    <t>AR0BAR - WHH Bariatrics PLC</t>
  </si>
  <si>
    <t>AR0BRE - WHH Breast Surgery PLC</t>
  </si>
  <si>
    <t>AR0EYE - WHH Ophthalmology PLC</t>
  </si>
  <si>
    <t>AR0SUT - WHH THEATRES SUTURES</t>
  </si>
  <si>
    <t>AR0VAS - WHH Vascular PLC</t>
  </si>
  <si>
    <t>PT0286 - HORNSEY RISE HEALTH CENTRE SUPPORTED SELF MANAGEME</t>
  </si>
  <si>
    <t>PT0287 - HORNSEY RISE HEALTH CENTRE</t>
  </si>
  <si>
    <t>PT0288 - UXBRIDGE COMMUNITY DENTAL CLINIC</t>
  </si>
  <si>
    <t>PT0289 - Crouch End Health Centre</t>
  </si>
  <si>
    <t>PT028A - BARNET THERAPIES ? 3rd Floor EDGWARE COMMUNITY CEN</t>
  </si>
  <si>
    <t>PT028B - PDNI - FINSBURY HEALTH CENTRE</t>
  </si>
  <si>
    <t>PT028E - HORNSEY CENTRAL HEALTH CENTRE</t>
  </si>
  <si>
    <t>PT028F - PKAA - Hornsey Rise Health Centre</t>
  </si>
  <si>
    <t>PT0290 - PKAA - Bounds Green Health Centre</t>
  </si>
  <si>
    <t>PT0291 - PKAA - Hornsey Central Health Centre</t>
  </si>
  <si>
    <t>PT0292 - PKAA - Lordship Lane health Centre</t>
  </si>
  <si>
    <t>PT0293 - Northern Health Centre</t>
  </si>
  <si>
    <t>PT0294 - Hornsey Rise Health Centre</t>
  </si>
  <si>
    <t>PT0295 - North Islington Nursey School &amp; Childrens Centr</t>
  </si>
  <si>
    <t>PT0298 - EDGWARE COMMUNITY HOSPITAL</t>
  </si>
  <si>
    <t>AAAE</t>
  </si>
  <si>
    <t>IIDT WH (H&amp;I)</t>
  </si>
  <si>
    <t>AALQ</t>
  </si>
  <si>
    <t>MF12</t>
  </si>
  <si>
    <t>MF15</t>
  </si>
  <si>
    <t>BRIDGES (HARINGEY)</t>
  </si>
  <si>
    <t>MF13</t>
  </si>
  <si>
    <t>INEQUALITIES LTC ENFIELD (HAR)</t>
  </si>
  <si>
    <t>PF13</t>
  </si>
  <si>
    <t>PRAZ</t>
  </si>
  <si>
    <t>AGEING WELL ANTI CARE (ISL)</t>
  </si>
  <si>
    <t>M204</t>
  </si>
  <si>
    <t>IAPT (HARINGEY)</t>
  </si>
  <si>
    <t>MF11</t>
  </si>
  <si>
    <t>AGEING WELL ANTI CARE (HAR)</t>
  </si>
  <si>
    <r>
      <t xml:space="preserve">1. Complete the form to request an account for:
- PECOS Approvers for financially approving purchase orders (PO)
- Requisitioners, Receipters for raising and receipting POs
- Change or update existing PECOS accounts or notify us with a leaver's information where applicable
</t>
    </r>
    <r>
      <rPr>
        <sz val="8"/>
        <color rgb="FFFF0000"/>
        <rFont val="Calibri"/>
        <family val="2"/>
        <scheme val="minor"/>
      </rPr>
      <t>* Note: To avoid delays, provide all the required applicable information.</t>
    </r>
  </si>
  <si>
    <t>CR705</t>
  </si>
  <si>
    <t>LG601</t>
  </si>
  <si>
    <t>04810</t>
  </si>
  <si>
    <t>Tw:Reza Motallebzadeh Capbuild</t>
  </si>
  <si>
    <t>04834</t>
  </si>
  <si>
    <t>Tw: 254793 - Quaglia Alberto</t>
  </si>
  <si>
    <t>04949</t>
  </si>
  <si>
    <t>Tw:275481 Maxine Tran Iftb</t>
  </si>
  <si>
    <t>05199</t>
  </si>
  <si>
    <t>11018</t>
  </si>
  <si>
    <t>Amyloid Lab</t>
  </si>
  <si>
    <t>45038</t>
  </si>
  <si>
    <t>Gs:CDH Cardiology</t>
  </si>
  <si>
    <t>45039</t>
  </si>
  <si>
    <t>Gs:CDH Respiratory</t>
  </si>
  <si>
    <t>45040</t>
  </si>
  <si>
    <t>61161</t>
  </si>
  <si>
    <t>Maple Ward</t>
  </si>
  <si>
    <t>CH:NMUH LICENCES</t>
  </si>
  <si>
    <t>73425</t>
  </si>
  <si>
    <t>Tw:Clinical Res.Facility (Crf)</t>
  </si>
  <si>
    <t>88091</t>
  </si>
  <si>
    <t>RF:REPLACEMENT OF W MATTRESSES</t>
  </si>
  <si>
    <t>88092</t>
  </si>
  <si>
    <t>RF:BLADDER SCANNER GYNAE- CUBE</t>
  </si>
  <si>
    <t>88093</t>
  </si>
  <si>
    <t>RF:ZOLL R SERIES DEFIBRILLATOR</t>
  </si>
  <si>
    <t>88094</t>
  </si>
  <si>
    <t>RF:DOSE CALIBRATOR AMYLOIDOSI</t>
  </si>
  <si>
    <t>88095</t>
  </si>
  <si>
    <t>BH:BARNET CATHLAB OPTIONS</t>
  </si>
  <si>
    <t>88096</t>
  </si>
  <si>
    <t>RF:SERVICE FLOOR (BED STORE)</t>
  </si>
  <si>
    <t>88097</t>
  </si>
  <si>
    <t>CF:CMD RACKING IN UNIT 2</t>
  </si>
  <si>
    <t>88099</t>
  </si>
  <si>
    <t>RF:TOWER WC REFRESH</t>
  </si>
  <si>
    <t>88100</t>
  </si>
  <si>
    <t>RF:RADIOTHERAPY DIGITAL SYSTEM</t>
  </si>
  <si>
    <t>88101</t>
  </si>
  <si>
    <t>FH: FINCHLEY X-RAY EQUIPMENT</t>
  </si>
  <si>
    <t>88102</t>
  </si>
  <si>
    <t>RF:COMMUNITY PUMPS</t>
  </si>
  <si>
    <t>88103</t>
  </si>
  <si>
    <t>RF:OPHTHALMOLOGY CLINIC EQUIP</t>
  </si>
  <si>
    <t>88104</t>
  </si>
  <si>
    <t>RF:DENTAL CHAIRS MEB-449</t>
  </si>
  <si>
    <t>88105</t>
  </si>
  <si>
    <t>RF:REPLACEMENT ZEISS IOL MS700</t>
  </si>
  <si>
    <t>88106</t>
  </si>
  <si>
    <t>RF:REPLACEMENT MEDTRONIC OPHTH</t>
  </si>
  <si>
    <t>88107</t>
  </si>
  <si>
    <t>RF:CO2 MONITORING MODULE M-453</t>
  </si>
  <si>
    <t>88108</t>
  </si>
  <si>
    <t>RF:REPLACEMENT ULTRASOUNDS-454</t>
  </si>
  <si>
    <t>88109</t>
  </si>
  <si>
    <t>RF:TIVA PUMPS MEB-455</t>
  </si>
  <si>
    <t>88110</t>
  </si>
  <si>
    <t>BH: Barnet Masterplan</t>
  </si>
  <si>
    <t>88111</t>
  </si>
  <si>
    <t>RF:10X FUJIFILM EG-740N SCOPE</t>
  </si>
  <si>
    <t>88112</t>
  </si>
  <si>
    <t>RF:ENDOSCOPY ACADEMICES MOU</t>
  </si>
  <si>
    <t>88114</t>
  </si>
  <si>
    <t>RF:PATIENT FLOWDIGITAL SYSTEM</t>
  </si>
  <si>
    <t>88115</t>
  </si>
  <si>
    <t>RF:SPEECH RECOGNITION DIGITAL</t>
  </si>
  <si>
    <t>88116</t>
  </si>
  <si>
    <t>RF: REMOTE PATIENT RECORD ACCES</t>
  </si>
  <si>
    <t>88117</t>
  </si>
  <si>
    <t>RF:NHSX DATA DOMAIN SOLUTION</t>
  </si>
  <si>
    <t>88118</t>
  </si>
  <si>
    <t>RF:NCL VIDEO CONSULTATION HOST</t>
  </si>
  <si>
    <t>88119</t>
  </si>
  <si>
    <t>CH:THEATRE EQUIP SUPPORT HVLC</t>
  </si>
  <si>
    <t>88120</t>
  </si>
  <si>
    <t>RF:THEATRE EQUIP PLASTICS</t>
  </si>
  <si>
    <t>88121</t>
  </si>
  <si>
    <t>RF:OPTHALMOLOGY EQUIPMENT</t>
  </si>
  <si>
    <t>88122</t>
  </si>
  <si>
    <t>RF:UROLOGY THEATRE EQUIPMENT</t>
  </si>
  <si>
    <t>88123</t>
  </si>
  <si>
    <t>RF:UROLOGY DIAGNOSTIC EQUIP</t>
  </si>
  <si>
    <t>88124</t>
  </si>
  <si>
    <t>RF:LUNG FUNCTION EQUIP</t>
  </si>
  <si>
    <t>88125</t>
  </si>
  <si>
    <t>RF:PACS MONITOR RESPIRATORY</t>
  </si>
  <si>
    <t>88126</t>
  </si>
  <si>
    <t>RF:ECHO SERVICE EQUIPMENT</t>
  </si>
  <si>
    <t>88127</t>
  </si>
  <si>
    <t>BH:CLINICAL SPACE BREAST SER</t>
  </si>
  <si>
    <t>88128</t>
  </si>
  <si>
    <t>RF:DIGITAL MATERNITY SOLUTIONS</t>
  </si>
  <si>
    <t>88130</t>
  </si>
  <si>
    <t>RF:GENERATOR LONIC UNIT M450</t>
  </si>
  <si>
    <t>88131</t>
  </si>
  <si>
    <t>RF:DIAGNOSTIC WORKFORCE MOU</t>
  </si>
  <si>
    <t>88133</t>
  </si>
  <si>
    <t>RF: TP BIOPSY PROBE</t>
  </si>
  <si>
    <t>88134</t>
  </si>
  <si>
    <t>RF:ROYAL FREE H MASTERPLAN</t>
  </si>
  <si>
    <t>88136</t>
  </si>
  <si>
    <t>RF:PATIENTS CATERING TROLLEYS</t>
  </si>
  <si>
    <t>88137</t>
  </si>
  <si>
    <t>BH:MODULAR FOR ED BARNET</t>
  </si>
  <si>
    <t>88138</t>
  </si>
  <si>
    <t>RF:7 SOUTH REFURBISHMENT</t>
  </si>
  <si>
    <t>88139</t>
  </si>
  <si>
    <t>BH Modula Offices</t>
  </si>
  <si>
    <t>88140</t>
  </si>
  <si>
    <t>RF:CANTEEN TERRACE</t>
  </si>
  <si>
    <t>88141</t>
  </si>
  <si>
    <t>BH:MORTUARY OFFICE REFURB</t>
  </si>
  <si>
    <t>88142</t>
  </si>
  <si>
    <t>CFH: POA Wellington</t>
  </si>
  <si>
    <t>PS032</t>
  </si>
  <si>
    <t>Tw: Community Diagnostic Hubs</t>
  </si>
  <si>
    <t>PS033</t>
  </si>
  <si>
    <t>Tw:Nwaft Hinchingbrooke-Pmo</t>
  </si>
  <si>
    <t>PS034</t>
  </si>
  <si>
    <t>Tw:Nelft-Pmo Support</t>
  </si>
  <si>
    <t>PS035</t>
  </si>
  <si>
    <t>Tw:Nth Middx Hosp-Pmo Support</t>
  </si>
  <si>
    <t>PS036</t>
  </si>
  <si>
    <t>Tw:Whittington Hosp-Pmo Sup</t>
  </si>
  <si>
    <t>PS037</t>
  </si>
  <si>
    <t>Tw: Ps Services Transformation</t>
  </si>
  <si>
    <t>BREAST CARE (RE OPEN)</t>
  </si>
  <si>
    <t>SAFEGUARDING CHILDREN</t>
  </si>
  <si>
    <t>AHSW</t>
  </si>
  <si>
    <t>HEALTHCARE SUPPORT WORKFORCE</t>
  </si>
  <si>
    <t>MF16</t>
  </si>
  <si>
    <t>RAPID RESPONSE &amp; VW(HARINGEY)</t>
  </si>
  <si>
    <t>QU01AA - OCTANE QU01AA</t>
  </si>
  <si>
    <t>AT00E7 - Kidney and Urology Centre 3rd floor</t>
  </si>
  <si>
    <t>AT00E8 - Urology CNS KUC upper 3rd floor</t>
  </si>
  <si>
    <t>AT00E9 - NMUH HIGHLANDS CFH</t>
  </si>
  <si>
    <t>AT00EA - Diabetes N</t>
  </si>
  <si>
    <t>AT00EC - Nancy Swift Queen Mary's House</t>
  </si>
  <si>
    <t>AT00ED - BREAST SECRETARY OFFICE IN 9 EAST 9/219</t>
  </si>
  <si>
    <t>AT00EE - Tw: Community Diagnostic Hubs</t>
  </si>
  <si>
    <t>AT00EF - Tw:Nwaft Hinchingbrooke-Pmo</t>
  </si>
  <si>
    <t>AT00F0 - Tw:Nelft-Pmo Support</t>
  </si>
  <si>
    <t>AT00F3 - Emergency Imaging</t>
  </si>
  <si>
    <t>AT00F4 - Tw:Nth Middx Hosp-Pmo Support</t>
  </si>
  <si>
    <t>AT00F7 - Clinical research</t>
  </si>
  <si>
    <t>AT00F8 - CFH Plastics / Breast</t>
  </si>
  <si>
    <t>AT5381 - AT5381 - OPHTHALMOLOGY</t>
  </si>
  <si>
    <t>AR0091 - AABP - MEDICAL PHYSICS DEPT</t>
  </si>
  <si>
    <t>AR00D9 - AAAZ - OLD NURSES HOME</t>
  </si>
  <si>
    <t>AR00DA - AAAE - OLD NURSES HOME</t>
  </si>
  <si>
    <t>AR00DB - AALQ - OLD NURSES HOME</t>
  </si>
  <si>
    <t>AR00DE - Wood Green Shopping Centre</t>
  </si>
  <si>
    <t>AR00DF - MEDICAL PHYSICS  (CAPITAL ORDERS)</t>
  </si>
  <si>
    <t>AR00E0 - BREAST CARE - CHEMO SUITE</t>
  </si>
  <si>
    <t>AR00E1 - HEALTHCARE SUPPORT WORKFORCE JENNER GROUND FLOOR</t>
  </si>
  <si>
    <t>AR0LAP - WHH LAPAROSCOPY &amp; BARIATRICS PLC</t>
  </si>
  <si>
    <t>PT0131 - AALF - ST ANN'S HOSPITAL BLOCK C PHYSIOTHERAPY DEP</t>
  </si>
  <si>
    <t>PT0299 - MF12 - CROUCH END HEALTH CENTRE</t>
  </si>
  <si>
    <t>PT029A - MF11 - LORDSHIP HELATH CENTRE</t>
  </si>
  <si>
    <t>PT029B - MF13 - CROUCH END HEALTH CENTRE</t>
  </si>
  <si>
    <t>PT029C - MF15 - STUART CRESCENT HEALTH CENTRE</t>
  </si>
  <si>
    <t>PT029D - M204 - CROUCH END HEALTH CENTRE</t>
  </si>
  <si>
    <t>PT029E - PRAZ - HOLLOWAY COMMUNITY HEALTH CENTRE</t>
  </si>
  <si>
    <t>PT029F - PF13 - CROUCH END HEALTH CENTRE</t>
  </si>
  <si>
    <t>PT02A0 - Edgware Community Hospital, HA8 0AD</t>
  </si>
  <si>
    <t>PT02A2 - Mngmt &amp; Support  Wood green Shopping Centre</t>
  </si>
  <si>
    <t>PT02A3 - Ultrasound - Wood Green Shopping Centre</t>
  </si>
  <si>
    <t>PT02A4 - Respiratory - Wood Green Shopping Centre</t>
  </si>
  <si>
    <t>PT02A5 - Ophthalmology - Wood Green Shopping Centre</t>
  </si>
  <si>
    <t>PT02A6 - Site Costs - Wood Green Shopping Centre</t>
  </si>
  <si>
    <t>PT02A7 - XRAY - Wood Green Shopping Centre</t>
  </si>
  <si>
    <t>PT02A8 - Phlebotomy - Wood Green Shopping Centre</t>
  </si>
  <si>
    <t>PT02A9 - AALD Crouch End Health Centre</t>
  </si>
  <si>
    <t>PT02AA - HORNSEY RISE HEALTH CENTRE</t>
  </si>
  <si>
    <t>PT02AB - GOODINGE HEALTH CENTRE</t>
  </si>
  <si>
    <t>PT9178 - Tynemouth Road Health Centre</t>
  </si>
  <si>
    <t>BC101</t>
  </si>
  <si>
    <t>BC601</t>
  </si>
  <si>
    <t>NE601</t>
  </si>
  <si>
    <t>RD013</t>
  </si>
  <si>
    <t>04015</t>
  </si>
  <si>
    <t>04585</t>
  </si>
  <si>
    <t>04906</t>
  </si>
  <si>
    <t>05068</t>
  </si>
  <si>
    <t>21955</t>
  </si>
  <si>
    <t>61160</t>
  </si>
  <si>
    <t>73401</t>
  </si>
  <si>
    <t>73402</t>
  </si>
  <si>
    <t>73403</t>
  </si>
  <si>
    <t>73404</t>
  </si>
  <si>
    <t>73405</t>
  </si>
  <si>
    <t>73407</t>
  </si>
  <si>
    <t>73408</t>
  </si>
  <si>
    <t>73409</t>
  </si>
  <si>
    <t>73410</t>
  </si>
  <si>
    <t>73426</t>
  </si>
  <si>
    <t>73427</t>
  </si>
  <si>
    <t>73428</t>
  </si>
  <si>
    <t>73429</t>
  </si>
  <si>
    <t>73430</t>
  </si>
  <si>
    <t>73431</t>
  </si>
  <si>
    <t>73433</t>
  </si>
  <si>
    <t>88143</t>
  </si>
  <si>
    <t>88144</t>
  </si>
  <si>
    <t>88145</t>
  </si>
  <si>
    <t>88146</t>
  </si>
  <si>
    <t>88147</t>
  </si>
  <si>
    <t>88148</t>
  </si>
  <si>
    <t>88149</t>
  </si>
  <si>
    <t>88150</t>
  </si>
  <si>
    <t>88151</t>
  </si>
  <si>
    <t>88152</t>
  </si>
  <si>
    <t>88153</t>
  </si>
  <si>
    <t>88154</t>
  </si>
  <si>
    <t>88155</t>
  </si>
  <si>
    <t>88156</t>
  </si>
  <si>
    <t>88157</t>
  </si>
  <si>
    <t>88158</t>
  </si>
  <si>
    <t>88159</t>
  </si>
  <si>
    <t>88160</t>
  </si>
  <si>
    <t>88161</t>
  </si>
  <si>
    <t>88163</t>
  </si>
  <si>
    <t>88164</t>
  </si>
  <si>
    <t>88165</t>
  </si>
  <si>
    <t>88166</t>
  </si>
  <si>
    <t>PS024</t>
  </si>
  <si>
    <t>PS038</t>
  </si>
  <si>
    <t>PS039</t>
  </si>
  <si>
    <t>NIHR Physiotherapy Grant for Paul McLaughlin</t>
  </si>
  <si>
    <t>Tw:9979 Pratima Chowdary</t>
  </si>
  <si>
    <t>TW: Paediatrics Cap Build</t>
  </si>
  <si>
    <t>Tw: 259371 Stephanie Mansell</t>
  </si>
  <si>
    <t>Rf:Therapy Winter Pressures</t>
  </si>
  <si>
    <t>QUINCE WARD</t>
  </si>
  <si>
    <t>LITA Management</t>
  </si>
  <si>
    <t>Healthcare Consulting</t>
  </si>
  <si>
    <t>Healthcare Consulting Subcontract</t>
  </si>
  <si>
    <t>HCC Communications</t>
  </si>
  <si>
    <t>HCC Operations</t>
  </si>
  <si>
    <t>Integrated Urgent Care</t>
  </si>
  <si>
    <t>Transforming Cancer Services</t>
  </si>
  <si>
    <t>Thrive</t>
  </si>
  <si>
    <t>Homeless Health</t>
  </si>
  <si>
    <t>HIV Fast Track Cities</t>
  </si>
  <si>
    <t>Personalisation</t>
  </si>
  <si>
    <t>Partnerships</t>
  </si>
  <si>
    <t>Good Thinking</t>
  </si>
  <si>
    <t>RFH: RFL UCL Space Feasibil</t>
  </si>
  <si>
    <t>RF:PICCO MACHINE</t>
  </si>
  <si>
    <t>RF:FLUID MACHINE</t>
  </si>
  <si>
    <t>RF:MORTUARY LOADING BAY</t>
  </si>
  <si>
    <t>RF:REPLACEMENT BIOPSY MACHINE</t>
  </si>
  <si>
    <t>RF:NEUROREHABILIITIATION ATNRC</t>
  </si>
  <si>
    <t>RF:REPLACEMENT 8 US COUCHES</t>
  </si>
  <si>
    <t>RF:GA ENDOSCOPY EQUIPMENTS</t>
  </si>
  <si>
    <t>RF:COLPOSCOPY EQUIP MEC-469</t>
  </si>
  <si>
    <t>RF:ENDOSCOPY ERBE UNIT</t>
  </si>
  <si>
    <t>BH: BARNET THEATRES</t>
  </si>
  <si>
    <t>BH: BARNET ICU</t>
  </si>
  <si>
    <t>Digital Med Devices BG FETA</t>
  </si>
  <si>
    <t>TW:DOCMAN</t>
  </si>
  <si>
    <t>TW:EPR PROGRAMME DIR -BI</t>
  </si>
  <si>
    <t>TW:PATIENT FLOW OPERATIONAL-NR</t>
  </si>
  <si>
    <t>TW:POWER BI</t>
  </si>
  <si>
    <t>TW:PATIENTS FLOW RES BACKFIL</t>
  </si>
  <si>
    <t>TW:INTEGRATION CO-22-23 DI HOS</t>
  </si>
  <si>
    <t>RF:IPS FOR THEATRES 1-4 &amp; 11-12</t>
  </si>
  <si>
    <t>RF:ELECTRICAL BACKLOG PROGR 2</t>
  </si>
  <si>
    <t>RF:T12-13 SWICHPANEL REPLACE</t>
  </si>
  <si>
    <t>RF:CHILLER REPLACEMENTS</t>
  </si>
  <si>
    <t>TW:SPACE PLANNING</t>
  </si>
  <si>
    <t>Tw: E and N Herts Pmo Support</t>
  </si>
  <si>
    <t>Tw:St Pancras C and I Mht Pmo Sup</t>
  </si>
  <si>
    <t>PAAF</t>
  </si>
  <si>
    <t>THOROGOOD</t>
  </si>
  <si>
    <t>MACC TEAM (HARINGEY)</t>
  </si>
  <si>
    <t>AGEING WELL RR &amp; VW (HARINGEY)</t>
  </si>
  <si>
    <t>NEURODEVELOPMENT ADHD HUB</t>
  </si>
  <si>
    <t>AGEING WELL RR &amp; VW(ISLINGTON)</t>
  </si>
  <si>
    <t>CR765</t>
  </si>
  <si>
    <t>CR772</t>
  </si>
  <si>
    <t>NE101</t>
  </si>
  <si>
    <t>PP152</t>
  </si>
  <si>
    <t>RB407</t>
  </si>
  <si>
    <t>RB408</t>
  </si>
  <si>
    <t>RB409</t>
  </si>
  <si>
    <t>RC007</t>
  </si>
  <si>
    <t>RD014</t>
  </si>
  <si>
    <t>RD015</t>
  </si>
  <si>
    <t>RR270</t>
  </si>
  <si>
    <t>Discharge Hub</t>
  </si>
  <si>
    <t>ASMF</t>
  </si>
  <si>
    <t>SEE ME FIRST</t>
  </si>
  <si>
    <t>CDAH</t>
  </si>
  <si>
    <t>HA28</t>
  </si>
  <si>
    <t>HARINGEY CYP MANAGEMENT</t>
  </si>
  <si>
    <t>MALM</t>
  </si>
  <si>
    <t>HARINGEY PAIN MANAGEMENT</t>
  </si>
  <si>
    <t>MF17</t>
  </si>
  <si>
    <t>NCL PULMONARY REHAB PROJECT</t>
  </si>
  <si>
    <t>Surgery - Additional Spend</t>
  </si>
  <si>
    <t>MM10</t>
  </si>
  <si>
    <t>ACW - Additional Spend</t>
  </si>
  <si>
    <t>REDI</t>
  </si>
  <si>
    <t>01503</t>
  </si>
  <si>
    <t>TW: e149074 MARK LOWDELL</t>
  </si>
  <si>
    <t>Tw:Biobank Tapb</t>
  </si>
  <si>
    <t>05045</t>
  </si>
  <si>
    <t>Tw: Fiona Burns Cap Build</t>
  </si>
  <si>
    <t>05118</t>
  </si>
  <si>
    <t>Tim Lockie DAPA MI study</t>
  </si>
  <si>
    <t>05143</t>
  </si>
  <si>
    <t>Tw:294164 Fiona Burns</t>
  </si>
  <si>
    <t>05272</t>
  </si>
  <si>
    <t>Rf: Nihr 151766 Step. Mansell</t>
  </si>
  <si>
    <t>05305</t>
  </si>
  <si>
    <t>RF: Fiona Burns Staff Account</t>
  </si>
  <si>
    <t>10001</t>
  </si>
  <si>
    <t>Thames Valley</t>
  </si>
  <si>
    <t>10002</t>
  </si>
  <si>
    <t>Wessex</t>
  </si>
  <si>
    <t>10003</t>
  </si>
  <si>
    <t>London</t>
  </si>
  <si>
    <t>10004</t>
  </si>
  <si>
    <t>Kent Surrey Sussex</t>
  </si>
  <si>
    <t>11027</t>
  </si>
  <si>
    <t>Rf: Medical Photography</t>
  </si>
  <si>
    <t>11657</t>
  </si>
  <si>
    <t>Rf:Div. Man Network Services</t>
  </si>
  <si>
    <t>32064</t>
  </si>
  <si>
    <t>RF:BETTER BIRTHS</t>
  </si>
  <si>
    <t>BH Maternity IR</t>
  </si>
  <si>
    <t>61403</t>
  </si>
  <si>
    <t>Extended Admin Hub</t>
  </si>
  <si>
    <t>62435</t>
  </si>
  <si>
    <t>CSSD: Instruments</t>
  </si>
  <si>
    <t>62439</t>
  </si>
  <si>
    <t>CSSD: Scopes</t>
  </si>
  <si>
    <t>62441</t>
  </si>
  <si>
    <t>CSSD: Logistics</t>
  </si>
  <si>
    <t>62442</t>
  </si>
  <si>
    <t>73465</t>
  </si>
  <si>
    <t>Rf:Staff Wellbeing</t>
  </si>
  <si>
    <t>76530</t>
  </si>
  <si>
    <t>Lon/Srt559 Tower Hamlets</t>
  </si>
  <si>
    <t>76556</t>
  </si>
  <si>
    <t>Tw:South/Bromley</t>
  </si>
  <si>
    <t>76568</t>
  </si>
  <si>
    <t>Tw:Ph/Public Health</t>
  </si>
  <si>
    <t>88162</t>
  </si>
  <si>
    <t>RF:3DPhotoG PLANNING RECO M474</t>
  </si>
  <si>
    <t>88167</t>
  </si>
  <si>
    <t>RF:RENAL ULTRASOUND MACHI M479</t>
  </si>
  <si>
    <t>88168</t>
  </si>
  <si>
    <t>RF:ENH DIGITAL MAMMOG M480 CHR</t>
  </si>
  <si>
    <t>88169</t>
  </si>
  <si>
    <t>RF:MED THORACOSCOPY SER 481CHR</t>
  </si>
  <si>
    <t>88170</t>
  </si>
  <si>
    <t>RF:TRANSNASAL ENDOSCOPY M482</t>
  </si>
  <si>
    <t>88171</t>
  </si>
  <si>
    <t>RF:FRESENIUS MULTIFILTRATE PRO</t>
  </si>
  <si>
    <t>88172</t>
  </si>
  <si>
    <t>CF: CHASE FARM LIFE CYCLE SCHEM</t>
  </si>
  <si>
    <t>88173</t>
  </si>
  <si>
    <t>RF:VEIN TO VEIN PROCUREMENT D</t>
  </si>
  <si>
    <t>88174</t>
  </si>
  <si>
    <t>RF:AMYLOID TUPE TRF -ECHO PAC</t>
  </si>
  <si>
    <t>88175</t>
  </si>
  <si>
    <t>RF:CDC MOBILE MRI NCL FINCHLEY</t>
  </si>
  <si>
    <t>88176</t>
  </si>
  <si>
    <t>RF:CYBER SECURITY (PDC)</t>
  </si>
  <si>
    <t>88177</t>
  </si>
  <si>
    <t>EH:Edgeware X-Ray</t>
  </si>
  <si>
    <t>88178</t>
  </si>
  <si>
    <t>RF:FETAL MED UNIT US REPL M473</t>
  </si>
  <si>
    <t>88179</t>
  </si>
  <si>
    <t>RF:AMBULATORY ECG MONITOR M476</t>
  </si>
  <si>
    <t>88180</t>
  </si>
  <si>
    <t>RF:HOPE FOR LIVERS MEC-477</t>
  </si>
  <si>
    <t>88181</t>
  </si>
  <si>
    <t>RF:RENAL CENTRALISED ACID M478</t>
  </si>
  <si>
    <t>88182</t>
  </si>
  <si>
    <t>RF:STROBE TNO KIT MEC-475</t>
  </si>
  <si>
    <t>88183</t>
  </si>
  <si>
    <t>RF: ULTRASOUND SYSTEM LRU MEC-472</t>
  </si>
  <si>
    <t>88184</t>
  </si>
  <si>
    <t>RF:HAEMOFILTERS MEC-483</t>
  </si>
  <si>
    <t>88185</t>
  </si>
  <si>
    <t>CF:ENT THEATRES DRILLS MEC-484</t>
  </si>
  <si>
    <t>88186</t>
  </si>
  <si>
    <t>RF:RADIOTHERAPY PAT QA EQUIPME</t>
  </si>
  <si>
    <t>88187</t>
  </si>
  <si>
    <t>RF:REPLACEMENT PLANFOR PPU DIA</t>
  </si>
  <si>
    <t>88188</t>
  </si>
  <si>
    <t>RF:FIBROSCAN ENDOSCOPY REPLACE</t>
  </si>
  <si>
    <t>88189</t>
  </si>
  <si>
    <t>RF:ICU PUMP REPLACEMENT</t>
  </si>
  <si>
    <t>88190</t>
  </si>
  <si>
    <t>RF:NEXUS SCOPES</t>
  </si>
  <si>
    <t>88191</t>
  </si>
  <si>
    <t>RF:ORTHOFIX  MEC</t>
  </si>
  <si>
    <t>88192</t>
  </si>
  <si>
    <t>RF:URODYNAMICS LABORIE</t>
  </si>
  <si>
    <t>88194</t>
  </si>
  <si>
    <t>TW:OPHTHALMOLOGY VISUAL SERVIC</t>
  </si>
  <si>
    <t>88195</t>
  </si>
  <si>
    <t>BH: ED Reconfiguration</t>
  </si>
  <si>
    <t>88196</t>
  </si>
  <si>
    <t>RF:SALUTEARE NCL DEPLOYM 22/23</t>
  </si>
  <si>
    <t>88197</t>
  </si>
  <si>
    <t>RF:SALUTEARE COST 22/23</t>
  </si>
  <si>
    <t>88198</t>
  </si>
  <si>
    <t>RF:SALUTEARE  COST 23/24</t>
  </si>
  <si>
    <t>88205</t>
  </si>
  <si>
    <t>RF:THE VIEWPOINT 6 UPGRADE</t>
  </si>
  <si>
    <t>88206</t>
  </si>
  <si>
    <t>RF:DAU PORTABLE ULTRASOUND-498</t>
  </si>
  <si>
    <t>88207</t>
  </si>
  <si>
    <t>RF:RESPIRATORY GATING DEV-496</t>
  </si>
  <si>
    <t>POR - Project Oriel</t>
  </si>
  <si>
    <t>Level 1 - £0 to £200,000</t>
  </si>
  <si>
    <t>Level 2 - £200,000 to £500,000</t>
  </si>
  <si>
    <t>Level 3 - £500,000 upwards</t>
  </si>
  <si>
    <t>POR</t>
  </si>
  <si>
    <t>QU00B4 - North East Theatres</t>
  </si>
  <si>
    <t>QU01AB - BRENT CROSS DIAGNOSTIC HUB</t>
  </si>
  <si>
    <t>QU01AC - BRENT CROSS ESTATES</t>
  </si>
  <si>
    <t>QU01AD - NE HUB ESTATES</t>
  </si>
  <si>
    <t>QU01AE - EPR PROJECT</t>
  </si>
  <si>
    <t>QU01AF - NR KEMP HOUSE &amp; CITY ROAD ADM</t>
  </si>
  <si>
    <t>QU01B0 - ORGANISATIONAL DEVELOPMENT</t>
  </si>
  <si>
    <t>QU01B3 - RESEARCH AND DEVELOPMENT</t>
  </si>
  <si>
    <t>QU01B4 - RESEARCH AND DEVELOPMENT</t>
  </si>
  <si>
    <t>QU01B5 - RESEARCH AND DEVELOPMENT</t>
  </si>
  <si>
    <t>QU01B6 - BRC4 PPIE</t>
  </si>
  <si>
    <t>QU01B7 - BRC4 TRAINING</t>
  </si>
  <si>
    <t>QU01B8 - BRC4 BIORESOURCE</t>
  </si>
  <si>
    <t>QU01B9 - Nr Kemp House &amp; City Road Adm</t>
  </si>
  <si>
    <t>QU01BA - Organisational Development</t>
  </si>
  <si>
    <t>QU01BB - UK BIOBANK OCT</t>
  </si>
  <si>
    <t>QU01BC - MEC GR001527</t>
  </si>
  <si>
    <t>QU01BD - TRANSPORT COURIERS</t>
  </si>
  <si>
    <t>QU01BF - DIGITAL CLINCIAL SAFETY TEAM</t>
  </si>
  <si>
    <t>QU01C0 - NORTH EAST HUB</t>
  </si>
  <si>
    <t>QU01C2 - NORTH WEST THEATRES</t>
  </si>
  <si>
    <t>QU01C3 - DEPARTMENT OF EYE PATHOLOGY</t>
  </si>
  <si>
    <t>QU3045 - North West Theatres</t>
  </si>
  <si>
    <t>QU5040 - QU5040</t>
  </si>
  <si>
    <t>AT00F9 - CELLULAR PATHOLOGY</t>
  </si>
  <si>
    <t>AT00FA - CAMDEN PAIN SER RECP GROVE GF</t>
  </si>
  <si>
    <t>AT00FB - E&amp;N HERTS PMO</t>
  </si>
  <si>
    <t>AT00FC - ST PANCRAS C and I MHT PMO SUP</t>
  </si>
  <si>
    <t>AT00FD - Clinical Trials Pharmacy RF</t>
  </si>
  <si>
    <t>AT00FE - LITA MANAGEMENT</t>
  </si>
  <si>
    <t>AT00FF - Medical Photography 1st FLR</t>
  </si>
  <si>
    <t>AT0100 - CAMDEN MSK CATS MARLBOROUGH CL</t>
  </si>
  <si>
    <t>AT0109 - MEDICAL COORDINATORS OFFICE</t>
  </si>
  <si>
    <t>AT010A - HEART FAILURE HUB MARLBOROUGH</t>
  </si>
  <si>
    <t>AT0111 - WINTER PRESSURE WARD 11TH FLR</t>
  </si>
  <si>
    <t>AT0112 - NEWBURY GROUP PRACTICE</t>
  </si>
  <si>
    <t>AT0113 - GRAFTON SQUARE SURGERY</t>
  </si>
  <si>
    <t>AT0114 - CHATFIELD MEDICAL CENTRE</t>
  </si>
  <si>
    <t>AT0115 - ABBEY MEDICAL CENTRE</t>
  </si>
  <si>
    <t>AT0116 - LIME TREE SURGERY</t>
  </si>
  <si>
    <t>AT0117 - TRAINEE HOME ADDRESS</t>
  </si>
  <si>
    <t>AT0118 - TREVELYAN HOUSE SURGERY</t>
  </si>
  <si>
    <t>AT0119 - Perfusion PLC</t>
  </si>
  <si>
    <t>AT011B - THE MUSWELL HILL PRACTICE</t>
  </si>
  <si>
    <t>AT011D - Community Paediatrics Edgware</t>
  </si>
  <si>
    <t>AT0120 - CSSD INSTRUMENTS CHALKMILL DRIVE</t>
  </si>
  <si>
    <t>AT0121 - CSSD SCOPES CHALKMILL DRIVE</t>
  </si>
  <si>
    <t>AT0122 - CSSD LOGISTICS CHALKMILL DRIVE</t>
  </si>
  <si>
    <t>AT0123 - CSSD UTILITIES CHALKMILL DRIVE</t>
  </si>
  <si>
    <t>AT0124 - Clinic 7 OPD 1st Floor</t>
  </si>
  <si>
    <t>AT0125 - Staff Wellbeing</t>
  </si>
  <si>
    <t>AT0126 - MANOR BROOK MEDICAL CENTRE</t>
  </si>
  <si>
    <t>AT0127 - HOLLAND PARK SURGERY</t>
  </si>
  <si>
    <t>AT0128 - EDGWARE HOSPITAL</t>
  </si>
  <si>
    <t>AT0129 - MEDICAL EQUIPMENT CAPITAL</t>
  </si>
  <si>
    <t>AT012C - MEDICAL EQUIPMENT CAPITAL (1)</t>
  </si>
  <si>
    <t>AT6262 - X-RAY - RADIOLOGY - DEL DIRECT</t>
  </si>
  <si>
    <t>ATB205 - ATB205 - MED&amp;UC WARD CLERKS</t>
  </si>
  <si>
    <t>AR0098 - AAMI- CLOUDSLY DISCHARGE HUB</t>
  </si>
  <si>
    <t>AR00A2 - DARD - R &amp; D OFFICE - WEC - L2</t>
  </si>
  <si>
    <t>AR00BB - RDAS - R &amp; D OFFICE - WEC - L2</t>
  </si>
  <si>
    <t>AR00E2 - PAAF - OLD NURSES HOME</t>
  </si>
  <si>
    <t>AR00E3 - HUMAN RESOURCES DEPT</t>
  </si>
  <si>
    <t>AR00E4 - ASMF - SEE ME FIRST</t>
  </si>
  <si>
    <t>AR00E6 - P2AB - REDI - HUMAN RESOURCES</t>
  </si>
  <si>
    <t>AR00E7 - MM10 - OBS &amp; GYNAE W&amp;C (JENNER GROUND FL)</t>
  </si>
  <si>
    <t>AR00E8 - MM10 - PHARMACY DEPT</t>
  </si>
  <si>
    <t>AR00E9 - PJZX - PHOTOCOPYING</t>
  </si>
  <si>
    <t>AR00EA - URGENT CARE CENTRE</t>
  </si>
  <si>
    <t>AR00EB - PAEDIATRIC ED</t>
  </si>
  <si>
    <t>AR00EC - RDBA - R &amp; D OFFICE - WEC - L2</t>
  </si>
  <si>
    <t>AR00EE - RDAD - R &amp; D OFFICE - WEC - L2</t>
  </si>
  <si>
    <t>PT02AC - PCBA Finsbury HC SLT Service</t>
  </si>
  <si>
    <t>PT02AD - PRAT - HORNSEY STREET</t>
  </si>
  <si>
    <t>PT02AE - MF13 - HORNSEY RISE HEALTH CENTRE</t>
  </si>
  <si>
    <t>PT02AF - Willesden Centre for Health &amp; Care</t>
  </si>
  <si>
    <t>PT02B0 - Willesden Centre for Health &amp; Care</t>
  </si>
  <si>
    <t>PT02B1 - Willesden Centre for Health &amp; Care</t>
  </si>
  <si>
    <t>PT02B3 - HARINGEY PAIN MANAGEMENT</t>
  </si>
  <si>
    <t>PT02B4 - HA28 - TYNEMOUTH ROAD HEALTH CENTRE</t>
  </si>
  <si>
    <t>PT02B5 - ANDOVER COMMUNITY CENTRE</t>
  </si>
  <si>
    <t>PT02B6 - ST ANN'S HOSPITAL MSK THERAPIIES</t>
  </si>
  <si>
    <t>PT02B7 - WOOD GREEN SHOPPING CENTR</t>
  </si>
  <si>
    <t>PT02B9 - NCL PULMONARY REHAB PROJECT</t>
  </si>
  <si>
    <t>PT02BA - CDAH - WOOD GREEN SHOPPING CENTRE</t>
  </si>
  <si>
    <t>PT02BB - WOOD GREEN SHOPPING CENTRE</t>
  </si>
  <si>
    <t>PT02BD - CHALK DRIVE UNIT 2</t>
  </si>
  <si>
    <t>Project Oriel - ORIEL</t>
  </si>
  <si>
    <t>ACCIDENT &amp; EMERGENCY</t>
  </si>
  <si>
    <t>Surgical Ward 1</t>
  </si>
  <si>
    <t>NUTRITION &amp; DIETETICS</t>
  </si>
  <si>
    <t>Closed Loop</t>
  </si>
  <si>
    <t>04106</t>
  </si>
  <si>
    <t>Tw:D Hughes Pathfinder Project</t>
  </si>
  <si>
    <t>04245</t>
  </si>
  <si>
    <t>Tw:Mascot Grant</t>
  </si>
  <si>
    <t>04892</t>
  </si>
  <si>
    <t>RF:T3-HAEMOPHILIA STAFF</t>
  </si>
  <si>
    <t>TW: J HURST NIHR202774</t>
  </si>
  <si>
    <t>05226</t>
  </si>
  <si>
    <t>Tw:291351 Rajiv Jalan</t>
  </si>
  <si>
    <t>05330</t>
  </si>
  <si>
    <t>Rf:313217 Tristan Barber</t>
  </si>
  <si>
    <t>05393</t>
  </si>
  <si>
    <t>RF RCP Research fellowship</t>
  </si>
  <si>
    <t>CSSD: Utilities</t>
  </si>
  <si>
    <t>Partnerships Communications</t>
  </si>
  <si>
    <t>Partnerships Operations</t>
  </si>
  <si>
    <t>77540</t>
  </si>
  <si>
    <t>78459</t>
  </si>
  <si>
    <t>TW Covid-19 Health and Wellbeing</t>
  </si>
  <si>
    <t>88203</t>
  </si>
  <si>
    <t>RFH Health and Wellbeing Spaces</t>
  </si>
  <si>
    <t>88204</t>
  </si>
  <si>
    <t>RF:SALIX ASHP REC Club HGP</t>
  </si>
  <si>
    <t>88210</t>
  </si>
  <si>
    <t>RF: Expand Discharge Lounge</t>
  </si>
  <si>
    <t>88212</t>
  </si>
  <si>
    <t>RF:VASCULAR SCANNERS</t>
  </si>
  <si>
    <t>88216</t>
  </si>
  <si>
    <t>RF:Urology Fusion Biop machine</t>
  </si>
  <si>
    <t>88218</t>
  </si>
  <si>
    <t>RF: Digital Pathology</t>
  </si>
  <si>
    <t>88220</t>
  </si>
  <si>
    <t>RF:A&amp;E FRAILTY  TROLLEYS</t>
  </si>
  <si>
    <t>88221</t>
  </si>
  <si>
    <t>RF:NEONATAL VENTILATORS</t>
  </si>
  <si>
    <t>88222</t>
  </si>
  <si>
    <t>RF:PATIENT HANDLING EQUIPMENT</t>
  </si>
  <si>
    <t>88223</t>
  </si>
  <si>
    <t>RF:PATIENT LIFTING REQUIPMENT</t>
  </si>
  <si>
    <t>88224</t>
  </si>
  <si>
    <t>RF:HYDROTHERAPY SERVICE HOIST</t>
  </si>
  <si>
    <t>88225</t>
  </si>
  <si>
    <t>RF:TRANSFER STACKS ICU</t>
  </si>
  <si>
    <t>88226</t>
  </si>
  <si>
    <t>RF:SCALP COOLERS</t>
  </si>
  <si>
    <t>88227</t>
  </si>
  <si>
    <t>RF:MRI LEASES -2022-23</t>
  </si>
  <si>
    <t>88228</t>
  </si>
  <si>
    <t>RF:CT LEASES -2022-23</t>
  </si>
  <si>
    <t>88232</t>
  </si>
  <si>
    <t>RF:FUJI FILM PB DOUBLE BALLOON</t>
  </si>
  <si>
    <t>88233</t>
  </si>
  <si>
    <t>RF:ROTAREX VASCULAR THROMBECTO</t>
  </si>
  <si>
    <t>88234</t>
  </si>
  <si>
    <t>RF:STORZ C-MAC VIDEO LARYNGOSC</t>
  </si>
  <si>
    <t>88235</t>
  </si>
  <si>
    <t>RF:PAEDIATRIC COLONSCOPE</t>
  </si>
  <si>
    <t>88236</t>
  </si>
  <si>
    <t>RF:MRI VENTILATORS</t>
  </si>
  <si>
    <t>88237</t>
  </si>
  <si>
    <t>RF:ICU ULTRASOUNDS</t>
  </si>
  <si>
    <t>88238</t>
  </si>
  <si>
    <t>RF: 4TH FLOOR ICU GARDENS</t>
  </si>
  <si>
    <t>88239</t>
  </si>
  <si>
    <t>RF:2ND  FLOOR GARDENS</t>
  </si>
  <si>
    <t>PS042</t>
  </si>
  <si>
    <t>Tw:Lita Project-Ps Pmo Support</t>
  </si>
  <si>
    <t>PS062</t>
  </si>
  <si>
    <t>Tw:Unit 2 Chalk Mill Dr-In Ps</t>
  </si>
  <si>
    <t>Islington UCRT</t>
  </si>
  <si>
    <t>AAFM</t>
  </si>
  <si>
    <t>Virtual Ward - Uclh</t>
  </si>
  <si>
    <t>PATHOLOGY TRANSFORMATION</t>
  </si>
  <si>
    <t>Patient Dining</t>
  </si>
  <si>
    <t>Retail</t>
  </si>
  <si>
    <t>RVS</t>
  </si>
  <si>
    <t>Rooftop Telecomms</t>
  </si>
  <si>
    <t>ACTT</t>
  </si>
  <si>
    <t>Property Team</t>
  </si>
  <si>
    <t>CDAI</t>
  </si>
  <si>
    <t>FIXED MRI CDH</t>
  </si>
  <si>
    <t>DART</t>
  </si>
  <si>
    <t>Tobacco Dependency Service</t>
  </si>
  <si>
    <t>DAVV</t>
  </si>
  <si>
    <t>M3ER</t>
  </si>
  <si>
    <t>Stuart Crescent Flats</t>
  </si>
  <si>
    <t>Haringey UCRT</t>
  </si>
  <si>
    <t>Haringey Therapy Locality</t>
  </si>
  <si>
    <t>MX20</t>
  </si>
  <si>
    <t>Locum s Nest - UCLH</t>
  </si>
  <si>
    <t>MX21</t>
  </si>
  <si>
    <t>Locum s Nest - RFL</t>
  </si>
  <si>
    <t>MX22</t>
  </si>
  <si>
    <t>Locum s Nest - NMUH</t>
  </si>
  <si>
    <t>MX23</t>
  </si>
  <si>
    <t>Locum s Nest - BEH</t>
  </si>
  <si>
    <t>MX24</t>
  </si>
  <si>
    <t>P2RA</t>
  </si>
  <si>
    <t>Reasonable Adjustments</t>
  </si>
  <si>
    <t>PAAG</t>
  </si>
  <si>
    <t>CYP ADDITIONAL SPEND</t>
  </si>
  <si>
    <t>Estates Capital Projects</t>
  </si>
  <si>
    <t>Islington Therapy Locality</t>
  </si>
  <si>
    <t>CRN Research Delivery</t>
  </si>
  <si>
    <t>RDBC</t>
  </si>
  <si>
    <t>RDBR</t>
  </si>
  <si>
    <t>Research Capability Funding</t>
  </si>
  <si>
    <t>IDT UCLH (H&amp;I)</t>
  </si>
  <si>
    <t>SURGERY/CANCER &amp; DIAG MGMT</t>
  </si>
  <si>
    <t>LABOUR SUITE &amp; OBS THEATRE</t>
  </si>
  <si>
    <t>SUBJECT ACCESS REQUESTS &amp; FOI</t>
  </si>
  <si>
    <t>TRAUMA &amp; ORTHO ADMIN TEAM</t>
  </si>
  <si>
    <t>EAR NOSE &amp; THROAT</t>
  </si>
  <si>
    <t>OBSTETRICS &amp; GYNAE</t>
  </si>
  <si>
    <t>COMMUNITY UROLOGY ENF &amp; HAR</t>
  </si>
  <si>
    <t>MANAGEMENT OPLTC &amp; PREVENTION</t>
  </si>
  <si>
    <t>MSK ACCELERATER FUND (H&amp;I)</t>
  </si>
  <si>
    <t>CLIN LEAD &amp; SITE MAN</t>
  </si>
  <si>
    <t>DIR NUR &amp; CLIN DEV</t>
  </si>
  <si>
    <t>CONTRACTS &amp; BUSINESS DEV'T</t>
  </si>
  <si>
    <t>EE &amp; H3</t>
  </si>
  <si>
    <t>Kiosk 1 &amp; 2</t>
  </si>
  <si>
    <t>HEALTH &amp; SAFETY</t>
  </si>
  <si>
    <t>MED FRONT OF HOUSE&amp; TRANSP</t>
  </si>
  <si>
    <t>C&amp;I CHS SLA</t>
  </si>
  <si>
    <t>DTC &amp; DAY WARD</t>
  </si>
  <si>
    <t>COACHING &amp; MENTORING PROGRAMME</t>
  </si>
  <si>
    <t>MRI &amp; CT CDH</t>
  </si>
  <si>
    <t>CAMDEN &amp; ISLINGTON PCTS</t>
  </si>
  <si>
    <t>CAMDEN &amp; ISLINGTON MH</t>
  </si>
  <si>
    <t>R&amp;D INFRASTRUCTURE</t>
  </si>
  <si>
    <t>IM &amp; T INFORMATION</t>
  </si>
  <si>
    <t>IM &amp; T MED CODING</t>
  </si>
  <si>
    <t>IM&amp;T CENTRAL</t>
  </si>
  <si>
    <t>LAURELS &amp; LORDSHIP LANE</t>
  </si>
  <si>
    <t>STUART CRESCENT &amp; BOUNDS GREEN</t>
  </si>
  <si>
    <t>CROUCH END &amp; TYNMOUTH RD &amp; HRN</t>
  </si>
  <si>
    <t>BLADDER &amp; BOWEL</t>
  </si>
  <si>
    <t>COMMUNITY SPEECH&amp;LANG THERAPY</t>
  </si>
  <si>
    <t>POST COVID SYNDROME (H&amp;I)</t>
  </si>
  <si>
    <t>RECRUITMENT&amp;EMPLOYEE RELATIONS</t>
  </si>
  <si>
    <t>Locum s Nest - C&amp;I</t>
  </si>
  <si>
    <t>CENTRAL REFERRAL &amp; ADMIN TEAM</t>
  </si>
  <si>
    <t>CONTRACEPTIVE &amp; SEXUAL HEALTH</t>
  </si>
  <si>
    <t>C&amp;YP ICSU MANAGEMENT</t>
  </si>
  <si>
    <t>ISL &amp; CAM TIER 2 AUDIOLOGY</t>
  </si>
  <si>
    <t>STUDENT HV &amp; SN ISL</t>
  </si>
  <si>
    <t>HPV &amp; IMMUNISATION ISL</t>
  </si>
  <si>
    <t>CAMDEN LEARN DISAB SRVICE-S&amp;LT</t>
  </si>
  <si>
    <t>MHT - S&amp;LT ADULT MENTAL HEALTH</t>
  </si>
  <si>
    <t>C&amp;I YOUNG PEOPLE'S SERVICE</t>
  </si>
  <si>
    <t>ISLINGTON &amp; CAMDEN MANAGEMENT</t>
  </si>
  <si>
    <t>SPECIAL SCHOOLS - RC &amp; SR</t>
  </si>
  <si>
    <t>DISTRICT NURSING SNR TEAM &amp; PD</t>
  </si>
  <si>
    <t>C&amp;A MHS - CAMDEN SERVICES</t>
  </si>
  <si>
    <t>INEQUALITIES COPD &amp; MH (ISL)</t>
  </si>
  <si>
    <t>HIGHBURY &amp; RIVER PLACE &amp; HORNS</t>
  </si>
  <si>
    <t>NORTHERN &amp; HOLLOWAY</t>
  </si>
  <si>
    <t>FINSBURY &amp; GOODINGE &amp; BINFIELD</t>
  </si>
  <si>
    <t>CHC (HARINGEY &amp; ISLINGTON)</t>
  </si>
  <si>
    <t>R&amp;D Grant Funded Projects</t>
  </si>
  <si>
    <t>CR322</t>
  </si>
  <si>
    <t>CR417</t>
  </si>
  <si>
    <t>CR773</t>
  </si>
  <si>
    <t>Tw:Tss-Oncology Network R&amp;D</t>
  </si>
  <si>
    <t>Tw:T&amp;I - D.Wheeler - Cap Build</t>
  </si>
  <si>
    <t>Tw:T&amp;I - Isbp - &amp;Rew Davenport</t>
  </si>
  <si>
    <t>Tw:T&amp;I - 8244 Riaz Asaria</t>
  </si>
  <si>
    <t>Tw:T&amp;I -Cap Build -Ronnie Chee</t>
  </si>
  <si>
    <t>Tw:T&amp;I-D Thorburn-Cap Building</t>
  </si>
  <si>
    <t>Tw:Central R&amp;D Cap Build</t>
  </si>
  <si>
    <t>Rf:A &amp; E Liaison</t>
  </si>
  <si>
    <t>Rf:A &amp; E Administration</t>
  </si>
  <si>
    <t>Rf:A &amp; E Nursing</t>
  </si>
  <si>
    <t>Rf:A &amp; E Medical</t>
  </si>
  <si>
    <t>Rf:Ts Hand Therapy&amp; Plast Surg</t>
  </si>
  <si>
    <t>Rf:10s-A:Nephy'Pd&amp;Renal Surg</t>
  </si>
  <si>
    <t>Rf:10e:Transplnt&amp;Kidney Injury</t>
  </si>
  <si>
    <t>Rf:3e-C Renal Daycare &amp; Op</t>
  </si>
  <si>
    <t>Tw:Div Mgmt Women&amp;Children</t>
  </si>
  <si>
    <t>Rf:Mgmt&amp; Specialist</t>
  </si>
  <si>
    <t>Rf:Radiology &amp; Pacs Admin</t>
  </si>
  <si>
    <t>Rf:Virology Micr &amp; Id Trainees</t>
  </si>
  <si>
    <t>Rf:H&amp; Therapists -Mount Vernon</t>
  </si>
  <si>
    <t>Rf: Ts Trauma &amp; Orthopaedics</t>
  </si>
  <si>
    <t>Rf: Ts Vascular &amp; Amputees</t>
  </si>
  <si>
    <t>Rf:Trauma &amp; Orthopaedics Rtt</t>
  </si>
  <si>
    <t>Bh: M&amp;Uc Management</t>
  </si>
  <si>
    <t>Bh: W&amp;C Management</t>
  </si>
  <si>
    <t>Bh:A&amp;E Med Staff</t>
  </si>
  <si>
    <t>Bh:A&amp;E Nursing</t>
  </si>
  <si>
    <t>Bh:A&amp;E Admin</t>
  </si>
  <si>
    <t>Bh:Admin Staff Infect &amp; Immuni</t>
  </si>
  <si>
    <t>Bh:T&amp;O Secretaries &amp; Pool</t>
  </si>
  <si>
    <t>Bh:O &amp; G Clerical</t>
  </si>
  <si>
    <t>Bh:O &amp; G Med Sec</t>
  </si>
  <si>
    <t>Bh: Paeds Epile Allerg &amp; Enur</t>
  </si>
  <si>
    <t>Tw: Bereavement &amp; Mortuary</t>
  </si>
  <si>
    <t>Bh:Barnet &amp; Edg  Ph'Macy Slas</t>
  </si>
  <si>
    <t>Bh: Ts Trauma &amp; Orthopaedics</t>
  </si>
  <si>
    <t>Bh:Radiology &amp; Pacs Admin</t>
  </si>
  <si>
    <t>Quality Gov. &amp; Patient Exp.:Ch</t>
  </si>
  <si>
    <t>Trans Cost Equip &amp; Commis:Ch</t>
  </si>
  <si>
    <t>Ch:Ear Nose &amp; Throat Chase</t>
  </si>
  <si>
    <t>Ch:Energy &amp; Utility</t>
  </si>
  <si>
    <t>Rf: Business Develop &amp; Liaison</t>
  </si>
  <si>
    <t>Tw:Interp Services &amp; Resource</t>
  </si>
  <si>
    <t>Tw: Nurs &amp; Midwifery Education</t>
  </si>
  <si>
    <t>Tw:Treasury Cash' &amp;Safe Haven</t>
  </si>
  <si>
    <t>Tw:Occ Health&amp;Wellbeing Centre</t>
  </si>
  <si>
    <t>Rf: M&amp;Uc Management</t>
  </si>
  <si>
    <t>Tw:Health &amp; Work Centre</t>
  </si>
  <si>
    <t>Tw:Od &amp; Learning</t>
  </si>
  <si>
    <t>Tw:Od &amp; Workforce Management</t>
  </si>
  <si>
    <t>Adult &amp; Children Mental Health</t>
  </si>
  <si>
    <t>Tw:Im&amp;T Bcf Integration</t>
  </si>
  <si>
    <t>Estates &amp; Facilities Directors</t>
  </si>
  <si>
    <t>Tw:Innovation &amp; Automation Svs</t>
  </si>
  <si>
    <t>Bh:Bh Im&amp;T Covid -  19</t>
  </si>
  <si>
    <t>Company Key</t>
  </si>
  <si>
    <t>User ID</t>
  </si>
  <si>
    <t>User Name</t>
  </si>
  <si>
    <t>User Type</t>
  </si>
  <si>
    <t>eMail Address</t>
  </si>
  <si>
    <t>Locale ID</t>
  </si>
  <si>
    <t>Time Zone</t>
  </si>
  <si>
    <t>Phone Number</t>
  </si>
  <si>
    <t>Fax Number</t>
  </si>
  <si>
    <t>Active Flag</t>
  </si>
  <si>
    <t>Employee Type</t>
  </si>
  <si>
    <t>Requisitioner</t>
  </si>
  <si>
    <t>Non-Catalogue</t>
  </si>
  <si>
    <t>Receiver</t>
  </si>
  <si>
    <t>Invoicer</t>
  </si>
  <si>
    <t>Administrator</t>
  </si>
  <si>
    <t>New Address Entry</t>
  </si>
  <si>
    <t>Batch Process</t>
  </si>
  <si>
    <t>Blanket Requisitioner</t>
  </si>
  <si>
    <t>User-Defined Supplier</t>
  </si>
  <si>
    <t>Pre-Authorisation Override</t>
  </si>
  <si>
    <t>Deliver To Name</t>
  </si>
  <si>
    <t>Internal Delivery Location</t>
  </si>
  <si>
    <t>Preferred Currency</t>
  </si>
  <si>
    <t>Default Business Rule Group (Key)</t>
  </si>
  <si>
    <t>Approval Group (Key)</t>
  </si>
  <si>
    <t>Address Name</t>
  </si>
  <si>
    <t>Org Unit (Key)</t>
  </si>
  <si>
    <t>Order Access Level</t>
  </si>
  <si>
    <t>Buy For Org Unit Code</t>
  </si>
  <si>
    <t>Default P-Card Alias</t>
  </si>
  <si>
    <t>Preferred Method of Payment</t>
  </si>
  <si>
    <t>Bypass Approval Level</t>
  </si>
  <si>
    <t>Number of Business Rule Groups</t>
  </si>
  <si>
    <t>Business Rule Group Key:1</t>
  </si>
  <si>
    <t>Number of Alternate Buy For Users</t>
  </si>
  <si>
    <t>Number of Administrator Security Levels</t>
  </si>
  <si>
    <t>VAT Override</t>
  </si>
  <si>
    <t>Remit Address Entry</t>
  </si>
  <si>
    <t>Settlement</t>
  </si>
  <si>
    <t>Force Settlement</t>
  </si>
  <si>
    <t>Selectable Freight and Payment Terms</t>
  </si>
  <si>
    <t>Allow External Processed Orders</t>
  </si>
  <si>
    <t>Approval Delegation</t>
  </si>
  <si>
    <t>Edit Receipts</t>
  </si>
  <si>
    <t>Non PO Invoices</t>
  </si>
  <si>
    <t>GSRN</t>
  </si>
  <si>
    <t>Receipt Access Level</t>
  </si>
  <si>
    <t>Change Orders</t>
  </si>
  <si>
    <t>Receive Own Orders</t>
  </si>
  <si>
    <t>Payment Information</t>
  </si>
  <si>
    <t>Returner</t>
  </si>
  <si>
    <t>Personal Templates Only</t>
  </si>
  <si>
    <t>Search Preference</t>
  </si>
  <si>
    <t xml:space="preserve">USR  </t>
  </si>
  <si>
    <t>WET</t>
  </si>
  <si>
    <t>Y</t>
  </si>
  <si>
    <t>E</t>
  </si>
  <si>
    <t>N</t>
  </si>
  <si>
    <t>GBP</t>
  </si>
  <si>
    <t>IN</t>
  </si>
  <si>
    <t>CR727</t>
  </si>
  <si>
    <t>CR761</t>
  </si>
  <si>
    <t>CR764</t>
  </si>
  <si>
    <t>CR766</t>
  </si>
  <si>
    <t>CR770</t>
  </si>
  <si>
    <t>CR774</t>
  </si>
  <si>
    <t>CR775</t>
  </si>
  <si>
    <t>CR776</t>
  </si>
  <si>
    <t>HX201</t>
  </si>
  <si>
    <t>PP320</t>
  </si>
  <si>
    <t>Cloudesley</t>
  </si>
  <si>
    <t>AAPL</t>
  </si>
  <si>
    <t>FACILITIES MANAGEMENT</t>
  </si>
  <si>
    <t>Director of Estates &amp; Faciliti</t>
  </si>
  <si>
    <t>GYM &amp; BIKE MEMBERSHIPS</t>
  </si>
  <si>
    <t>AAPR</t>
  </si>
  <si>
    <t>Fire Safety Team</t>
  </si>
  <si>
    <t>AARB</t>
  </si>
  <si>
    <t>FACILITIES EXTERNAL CONTRACTS</t>
  </si>
  <si>
    <t>LINEN</t>
  </si>
  <si>
    <t>INTERPRETERS</t>
  </si>
  <si>
    <t>PFI FIRE REMEDIATION</t>
  </si>
  <si>
    <t>CLINICAL EFFECTIVENESS</t>
  </si>
  <si>
    <t>PATIENT SAFETY</t>
  </si>
  <si>
    <t>PCAO</t>
  </si>
  <si>
    <t>BARNET UNIVERSAL SERVICES</t>
  </si>
  <si>
    <t>PCRC</t>
  </si>
  <si>
    <t>Community Red Cell</t>
  </si>
  <si>
    <t>M807</t>
  </si>
  <si>
    <t>Gospel Oak</t>
  </si>
  <si>
    <t>01489</t>
  </si>
  <si>
    <t>Tw:Sabine Kinloch-De-Loes Cap</t>
  </si>
  <si>
    <t>TW:Dermatology Staff account</t>
  </si>
  <si>
    <t>04124</t>
  </si>
  <si>
    <t>Tw:Ss - Rebecca Gorton - Doh</t>
  </si>
  <si>
    <t>04204</t>
  </si>
  <si>
    <t>Tw:Ss-7914-Start-M. Johnson</t>
  </si>
  <si>
    <t>04421</t>
  </si>
  <si>
    <t>9564 Pratima Chowdary</t>
  </si>
  <si>
    <t>04436</t>
  </si>
  <si>
    <t>Tw:9653 Pratima Chowdary</t>
  </si>
  <si>
    <t>04445</t>
  </si>
  <si>
    <t>Tw:9492 M Johnson</t>
  </si>
  <si>
    <t>04494</t>
  </si>
  <si>
    <t>Tw: 9665 Margaret Johnson</t>
  </si>
  <si>
    <t>04495</t>
  </si>
  <si>
    <t>Tw: 9666 Margaret Johnson</t>
  </si>
  <si>
    <t>04513</t>
  </si>
  <si>
    <t>Tw: 9722 P Chowdary</t>
  </si>
  <si>
    <t>04594</t>
  </si>
  <si>
    <t>Tw: 9940 Margaret Johnson</t>
  </si>
  <si>
    <t>04617</t>
  </si>
  <si>
    <t>Tw: Thomas Warner Cap Build</t>
  </si>
  <si>
    <t>04670</t>
  </si>
  <si>
    <t>Tw: 11042 Nobert Kang</t>
  </si>
  <si>
    <t>04725</t>
  </si>
  <si>
    <t>TW:11435 MAHREEN AMEEN</t>
  </si>
  <si>
    <t>04773</t>
  </si>
  <si>
    <t>Tw: 241903 Pratima Chowdary</t>
  </si>
  <si>
    <t>04905</t>
  </si>
  <si>
    <t>Tw:Maternity - Cap Build</t>
  </si>
  <si>
    <t>04915</t>
  </si>
  <si>
    <t>Rf:269096 Pratima Chowdary</t>
  </si>
  <si>
    <t>04931</t>
  </si>
  <si>
    <t>Tw:211705 Margaret Johnson</t>
  </si>
  <si>
    <t>04960</t>
  </si>
  <si>
    <t>Tw:275170 Prf Margaret Johnson</t>
  </si>
  <si>
    <t>04979</t>
  </si>
  <si>
    <t>Tw:264092 Pratima Chowdary</t>
  </si>
  <si>
    <t>04980</t>
  </si>
  <si>
    <t>Tw:269459 Pratima Chowdary</t>
  </si>
  <si>
    <t>05003</t>
  </si>
  <si>
    <t>Tw:279454 Amit Nathwani</t>
  </si>
  <si>
    <t>05015</t>
  </si>
  <si>
    <t>Tw:272557 Pratima Chowdary</t>
  </si>
  <si>
    <t>05062</t>
  </si>
  <si>
    <t>AT0049 - INFECTION CONTROL (PALLET) 45212</t>
  </si>
  <si>
    <t>05123</t>
  </si>
  <si>
    <t>Tw266322sabine Kinloch-De-Loes</t>
  </si>
  <si>
    <t>05141</t>
  </si>
  <si>
    <t>Tw:264011 Margaret Johnson</t>
  </si>
  <si>
    <t>05142</t>
  </si>
  <si>
    <t>Tw:278825 Margaret Johnson</t>
  </si>
  <si>
    <t>05183</t>
  </si>
  <si>
    <t>Tw:255779 Margaret Johnson</t>
  </si>
  <si>
    <t>05190</t>
  </si>
  <si>
    <t>Tw:287442 Rezan Abdul-Kadir</t>
  </si>
  <si>
    <t>05225</t>
  </si>
  <si>
    <t>Tw:294749 Pratima Chowdary</t>
  </si>
  <si>
    <t>05232</t>
  </si>
  <si>
    <t>Tw:301115 Rezan Abdul-Kadir</t>
  </si>
  <si>
    <t>05237</t>
  </si>
  <si>
    <t>Tw:300194 Pratima Chowdary</t>
  </si>
  <si>
    <t>05245</t>
  </si>
  <si>
    <t>Tw:1004941 Fiona Burns</t>
  </si>
  <si>
    <t>05248</t>
  </si>
  <si>
    <t>Tw:300892 Margaret Johnson</t>
  </si>
  <si>
    <t>05249</t>
  </si>
  <si>
    <t>Tw:295943 Fiona Burns</t>
  </si>
  <si>
    <t>05252</t>
  </si>
  <si>
    <t>Tw: Neurology Staff Account</t>
  </si>
  <si>
    <t>05264</t>
  </si>
  <si>
    <t>Rf:264010 Margaret Johnson</t>
  </si>
  <si>
    <t>05270</t>
  </si>
  <si>
    <t>05300</t>
  </si>
  <si>
    <t>Rf:1004071 Margaret Johnson</t>
  </si>
  <si>
    <t>05308</t>
  </si>
  <si>
    <t>Rf: Hiv Staff Account</t>
  </si>
  <si>
    <t>05327</t>
  </si>
  <si>
    <t>Rf:302902 Pratima Chowdary</t>
  </si>
  <si>
    <t>05328</t>
  </si>
  <si>
    <t>Rf: 170965 Emma Morris</t>
  </si>
  <si>
    <t>05386</t>
  </si>
  <si>
    <t>Rf:294887 Fiona Burns</t>
  </si>
  <si>
    <t>05396</t>
  </si>
  <si>
    <t>Rf:316218 Paul Batty</t>
  </si>
  <si>
    <t>05419</t>
  </si>
  <si>
    <t>Rf: 1006970 M Johnson</t>
  </si>
  <si>
    <t>05420</t>
  </si>
  <si>
    <t>Rf: 1006916 M Johnson</t>
  </si>
  <si>
    <t>05470</t>
  </si>
  <si>
    <t>Rf:1007516 Fiona Burns</t>
  </si>
  <si>
    <t>73277</t>
  </si>
  <si>
    <t>Tw: Digital Endpoint Team</t>
  </si>
  <si>
    <t>Tw: R&amp;D Pharmacy drugs</t>
  </si>
  <si>
    <t>73535</t>
  </si>
  <si>
    <t>Tw:Nmuh Transaction</t>
  </si>
  <si>
    <t>BH: MINOR WORKS</t>
  </si>
  <si>
    <t>RF: MINOR WORKS</t>
  </si>
  <si>
    <t>88240</t>
  </si>
  <si>
    <t>RF:MRI VENTILATOR</t>
  </si>
  <si>
    <t>88241</t>
  </si>
  <si>
    <t>RF:HOCKEY STICK ULTRASOUND PRO</t>
  </si>
  <si>
    <t>88242</t>
  </si>
  <si>
    <t>RF: ECG FOR PREOPERATIVE ASSES</t>
  </si>
  <si>
    <t>88243</t>
  </si>
  <si>
    <t>RF:VIDEO LARYNGOSCOPE BLADES</t>
  </si>
  <si>
    <t>88244</t>
  </si>
  <si>
    <t>88245</t>
  </si>
  <si>
    <t>RF:OPTHAMOLOGY EQUIPMENT DONAT</t>
  </si>
  <si>
    <t>88246</t>
  </si>
  <si>
    <t>RF:NATIONAL AMYLOIDOSIS EQ DON</t>
  </si>
  <si>
    <t>88247</t>
  </si>
  <si>
    <t>RF:6 OP VIRTUAL CLINIC PODS</t>
  </si>
  <si>
    <t>88248</t>
  </si>
  <si>
    <t>RF:11W WARD REFURBISHMENT</t>
  </si>
  <si>
    <t>88249</t>
  </si>
  <si>
    <t>EH:OP ELECTRIC COUCHES CHARITY</t>
  </si>
  <si>
    <t>88250</t>
  </si>
  <si>
    <t>RF:POND STREET NURSERY REFURB</t>
  </si>
  <si>
    <t>88251</t>
  </si>
  <si>
    <t>CH: MINOR WORKS</t>
  </si>
  <si>
    <t>88253</t>
  </si>
  <si>
    <t>RF: REPLACEMENT RAD CT SCANNER</t>
  </si>
  <si>
    <t>88254</t>
  </si>
  <si>
    <t>RF: MRDU MARY RANKIN</t>
  </si>
  <si>
    <t>88255</t>
  </si>
  <si>
    <t>RF NIHR Enabling Works</t>
  </si>
  <si>
    <t>88256</t>
  </si>
  <si>
    <t>RF: NIHR R&amp;D CAPITAL AWARD</t>
  </si>
  <si>
    <t>88257</t>
  </si>
  <si>
    <t>RF: INDIRECT CALORIMETRY DEVIC</t>
  </si>
  <si>
    <t>88258</t>
  </si>
  <si>
    <t>RF: ZEISS IOL 700 CAMERA</t>
  </si>
  <si>
    <t>88259</t>
  </si>
  <si>
    <t>RF: HAEMODYNAMIC SYSTM CATHLAB</t>
  </si>
  <si>
    <t>88260</t>
  </si>
  <si>
    <t>RF: CARDIAC ARREST TROLLIES</t>
  </si>
  <si>
    <t>88261</t>
  </si>
  <si>
    <t>RF: LUCAS RESUSITATION MACHINE</t>
  </si>
  <si>
    <t>88262</t>
  </si>
  <si>
    <t>RF: SAMSUNG DETECTORS GM85</t>
  </si>
  <si>
    <t>88263</t>
  </si>
  <si>
    <t>RF: LUMINEX FLEX MAP PLATFORM</t>
  </si>
  <si>
    <t>88264</t>
  </si>
  <si>
    <t>RF: HOWARD RIGHT TROLLEYS (SAU</t>
  </si>
  <si>
    <t>88265</t>
  </si>
  <si>
    <t>RF: PANDA RESUSCITAIRE</t>
  </si>
  <si>
    <t>88266</t>
  </si>
  <si>
    <t>ED:13RESUSCITARIES LABOUR WARD</t>
  </si>
  <si>
    <t>88267</t>
  </si>
  <si>
    <t>88268</t>
  </si>
  <si>
    <t>TW:ECG-RESISTIVE MULTI-CHANNEL</t>
  </si>
  <si>
    <t>88269</t>
  </si>
  <si>
    <t>ED:SLT- YAG LASER FOR ECH</t>
  </si>
  <si>
    <t>88270</t>
  </si>
  <si>
    <t>CF:VIDEO UETERO-RENOSCOPE FLEX</t>
  </si>
  <si>
    <t>88271</t>
  </si>
  <si>
    <t>CF:HYSTEROSCOPY SCOPE</t>
  </si>
  <si>
    <t>88272</t>
  </si>
  <si>
    <t>EH:OPTHALMOLOGY EQUIPMENT</t>
  </si>
  <si>
    <t>88273</t>
  </si>
  <si>
    <t>RF:HAMILTON C1 MACHINE X2</t>
  </si>
  <si>
    <t>88275</t>
  </si>
  <si>
    <t>RF:NLBSO DIAGNOSTIC SR23/24&amp;25</t>
  </si>
  <si>
    <t>88276</t>
  </si>
  <si>
    <t>RF: PAEDIATRIC COLONOSCOPE</t>
  </si>
  <si>
    <t>88277</t>
  </si>
  <si>
    <t>ENT MICROSCOPES &amp; EQUIP X 2</t>
  </si>
  <si>
    <t>88278</t>
  </si>
  <si>
    <t>FMH:TNE PROJECT PDC FUNDED</t>
  </si>
  <si>
    <t>88280</t>
  </si>
  <si>
    <t>TW:NLBSS WINDOW 10 UPGRADE</t>
  </si>
  <si>
    <t>PS040</t>
  </si>
  <si>
    <t>Tw: PS Capital projects Mgmt</t>
  </si>
  <si>
    <t>PS061</t>
  </si>
  <si>
    <t>Tw:Mary Rankin Dc-Pmo Support</t>
  </si>
  <si>
    <t>PS071</t>
  </si>
  <si>
    <t>Tw:Radiotherapy Ct-Pmo Support</t>
  </si>
  <si>
    <t>PS072</t>
  </si>
  <si>
    <t>Tw:Crf Nihr - Pmo Support</t>
  </si>
  <si>
    <t>PS073</t>
  </si>
  <si>
    <t>RF 11W Ward Refurbishment</t>
  </si>
  <si>
    <t>RF:SENTIMAG SYS CASE&amp;SPARE POR</t>
  </si>
  <si>
    <t>QU018C - SAFEGUARDING</t>
  </si>
  <si>
    <t>QU01BE - TRANSFORMATION</t>
  </si>
  <si>
    <t>QU01C1 - NORTH EAST HUB THEATRES</t>
  </si>
  <si>
    <t>QU01C5 - READING CENTRE</t>
  </si>
  <si>
    <t>QU01C6 - TEMPORARY STAFFING</t>
  </si>
  <si>
    <t>QU01C7 - NE HUB THEATRES</t>
  </si>
  <si>
    <t>QU01C8 - INSIGHT DATA LICENCE</t>
  </si>
  <si>
    <t>QU01C9 - THEATRES CITY RD CONSUMABLES</t>
  </si>
  <si>
    <t>QU01CA - THEATRES CITY RD LENSES</t>
  </si>
  <si>
    <t>QU01CE - EBME NON-RECURRENT</t>
  </si>
  <si>
    <t>QU01CF - IT ENTERPRISE ARCHITECTURE</t>
  </si>
  <si>
    <t>QU01D0 - RESUS</t>
  </si>
  <si>
    <t>QU01D1 - INSIGHT ADDI-HDRUK</t>
  </si>
  <si>
    <t>AT0049 - AT0049 - INFECTION CONTROL (PALLET) 45212</t>
  </si>
  <si>
    <t>AT00EB - Med Div Stroke Thames</t>
  </si>
  <si>
    <t>AT011C - SHEILA SHERLOCK EDUCATION CEN</t>
  </si>
  <si>
    <t>AT012B - LAVENDER HILL GROUP PRACTICE</t>
  </si>
  <si>
    <t>AT012D - Ruby Ward (Edgware)</t>
  </si>
  <si>
    <t>AT012E - BETHNAL GREEN HEALTH CENTRE</t>
  </si>
  <si>
    <t>AT0130 - OUTPATIENTS MANAGEMENT 1ST FL</t>
  </si>
  <si>
    <t>AT0140 - HEPATOLOGY RESEARCH OFF 2 WEST</t>
  </si>
  <si>
    <t>AT0141 - TRAINEE HOME ADDRESS 2</t>
  </si>
  <si>
    <t>AT0142 - STAMFORD HILL GROUP PRACTICE</t>
  </si>
  <si>
    <t>AT0143 - HARROW LANE DENTAL PRACTICE</t>
  </si>
  <si>
    <t>AT0144 - 42 TALBOT HOUSE</t>
  </si>
  <si>
    <t>AT0146 - T &amp; O THE GROVE 1ST FL RM 10</t>
  </si>
  <si>
    <t>AT0147 - 93 COLERIDGE ROAD</t>
  </si>
  <si>
    <t>AT0148 - 6TH FLOOR POD</t>
  </si>
  <si>
    <t>AT0149 - 7TH FLOOR POD</t>
  </si>
  <si>
    <t>AT014A - SURGERY &amp; ASSOCIATED SERVICES</t>
  </si>
  <si>
    <t>AT014B - TRAINEE HOME ADDRESS 3</t>
  </si>
  <si>
    <t>AT014C - QUEEN MARY ESTATES 1</t>
  </si>
  <si>
    <t>AT014D - QUEEN MARY ESTATES 2</t>
  </si>
  <si>
    <t>AT014E - QUEEN MARY ESTATES 3</t>
  </si>
  <si>
    <t>AT014F - CARDIOLOGY DIRECTORATE 3RD FLR</t>
  </si>
  <si>
    <t>AT0150 - INNOVATION AND AUTOMATION (RF)</t>
  </si>
  <si>
    <t>AT0151 - INNOVATION AND AUTOMATION (BH)</t>
  </si>
  <si>
    <t>AT0152 - INNOVATION AND AUTOMATION (CF)</t>
  </si>
  <si>
    <t>AT0153 - INNOVATION AND AUTOMATION (ECC)</t>
  </si>
  <si>
    <t>AT0154 - FINANCE DIRECTOR (RF)</t>
  </si>
  <si>
    <t>AT0157 - FINANCE DIRECTOR (ECC)</t>
  </si>
  <si>
    <t>AT0158 - MARY RANKIN PMO SUPPORT</t>
  </si>
  <si>
    <t>AT0159 - PATHOLOGY OPERATIONS</t>
  </si>
  <si>
    <t>AT015A - COMMUNICATIONS SEDC</t>
  </si>
  <si>
    <t>AT015B - AMYLOIDOSIS LOWER 3RD FLR</t>
  </si>
  <si>
    <t>AT015C - RFL PROPERTY SERVICES LTD</t>
  </si>
  <si>
    <t>AT015D - RFL PROPERTY SERVICES LTD</t>
  </si>
  <si>
    <t>AT015E - Oasis Therapy Centre</t>
  </si>
  <si>
    <t>AT015F - GROUP EXE ANNE BRYAN HS 1ST FLR</t>
  </si>
  <si>
    <t>AT0160 - 11 WEST RFLPS PMO SUPP PS073</t>
  </si>
  <si>
    <t>AT0163 - CLINICAL IMMUNOLOGY OFF 2ND FL</t>
  </si>
  <si>
    <t>AT0166 - PAIN THEATRES HW</t>
  </si>
  <si>
    <t>AT0167 - Oasis Therapy Centre</t>
  </si>
  <si>
    <t>AT1341 - 8 WEST</t>
  </si>
  <si>
    <t>ATB328 - ATB328 - BH MODUL WARD RAINBOW</t>
  </si>
  <si>
    <t>ATB630 - Maple Ward</t>
  </si>
  <si>
    <t>ATB632 - Quince Ward</t>
  </si>
  <si>
    <t>AR0001 - MORTUARY PERINATAL PMS DO NOT USE</t>
  </si>
  <si>
    <t>AR00F0 - PJEX - FACILITIES ESTATES</t>
  </si>
  <si>
    <t>AR00F1 - 1ST FLOOR OLD NURSES HOME</t>
  </si>
  <si>
    <t>AR00F2 - DAVV - IM&amp;T CENTRAL</t>
  </si>
  <si>
    <t>AR00F3 - RDBC - R &amp; D OFFICE</t>
  </si>
  <si>
    <t>AR00F4 - RDBC - R &amp; D OFFICE</t>
  </si>
  <si>
    <t>AR00F5 - ACCESS CENTRE - HIGHGATE WING LEVEL 4</t>
  </si>
  <si>
    <t>AR00F6 - ACCESS CENTRE - K BLOCK LEVEL 1</t>
  </si>
  <si>
    <t>AR00F7 - DART - MEDICAL DIRECTOR</t>
  </si>
  <si>
    <t>AR00F8 - FACILITIES DIRECTORATE</t>
  </si>
  <si>
    <t>AR00F9 - M807 - FACILITIES</t>
  </si>
  <si>
    <t>AR00FA - AAPR - FACILITIES - FIRE SAFETY TEAM</t>
  </si>
  <si>
    <t>AR00FB - FACILITIES DIRECTORATE</t>
  </si>
  <si>
    <t>AR00FC - FACILITIES DIRECTORATE</t>
  </si>
  <si>
    <t>AR00FE - AATL - CROUCH END HEALTH CENTRE</t>
  </si>
  <si>
    <t>AR00FF - AANL LUTS WOMEN'S HEALTH ADMINISTRATION</t>
  </si>
  <si>
    <t>AR0101 - AAKL 1ST FLOOR PHYSIOTHERAPY BUILDING</t>
  </si>
  <si>
    <t>AR0102 - PCAO - BARNET UNIVERSAL SERVICES</t>
  </si>
  <si>
    <t>PT023C - M202 - CROUCH END HEALTH CENTRE</t>
  </si>
  <si>
    <t>PT02BF - AAFM - VIRTUAL WARD UCLH</t>
  </si>
  <si>
    <t>PT02C0 - WOOD GREEN SHOPPING CENTRE</t>
  </si>
  <si>
    <t>PT02C1 - HA04 - TYNEMOUTH ROAD HEALTH CENTRE</t>
  </si>
  <si>
    <t>PT02C2 - PBAW - Packington Children's Centre</t>
  </si>
  <si>
    <t>PT02C3 - Continuing Healthcare Team - 222 Upper Street</t>
  </si>
  <si>
    <t>PT02C4 - M3ER - STUART CRESCENT FLATS</t>
  </si>
  <si>
    <t>PT02C5 - RIVER PLACE HEALTH CENTRE ? SMOKING CESSATION</t>
  </si>
  <si>
    <t>PT02C6 - PCRC - HOLLOWAY COMMUNITY HEALTH CENTRE</t>
  </si>
  <si>
    <t>PT02C7 - M202 - THE LAURELS HEALTHY LIVING CENTRE</t>
  </si>
  <si>
    <t>PT02C8 - Lordship Lane Primary Care Centre</t>
  </si>
  <si>
    <t>PT02C9 - Hornsey Central Health Centre</t>
  </si>
  <si>
    <t>Moorfields at St Georges - 020MEH</t>
  </si>
  <si>
    <t>MEH Dept of Eye Pathology at UCL - 105MEH</t>
  </si>
  <si>
    <t>Crowndale Centre - C93</t>
  </si>
  <si>
    <t>lpp</t>
  </si>
  <si>
    <t>CR550</t>
  </si>
  <si>
    <t>FH601</t>
  </si>
  <si>
    <t>PP420</t>
  </si>
  <si>
    <t>21712</t>
  </si>
  <si>
    <t>63186</t>
  </si>
  <si>
    <t>63187</t>
  </si>
  <si>
    <t>63188</t>
  </si>
  <si>
    <t>63189</t>
  </si>
  <si>
    <t>73397</t>
  </si>
  <si>
    <t>88281</t>
  </si>
  <si>
    <t>88282</t>
  </si>
  <si>
    <t>88283</t>
  </si>
  <si>
    <t>88284</t>
  </si>
  <si>
    <t>88285</t>
  </si>
  <si>
    <t>88286</t>
  </si>
  <si>
    <t>88287</t>
  </si>
  <si>
    <t>88288</t>
  </si>
  <si>
    <t>88289</t>
  </si>
  <si>
    <t>88290</t>
  </si>
  <si>
    <t>88291</t>
  </si>
  <si>
    <t>88292</t>
  </si>
  <si>
    <t>88293</t>
  </si>
  <si>
    <t>88294</t>
  </si>
  <si>
    <t>88295</t>
  </si>
  <si>
    <t>88296</t>
  </si>
  <si>
    <t>88297</t>
  </si>
  <si>
    <t>88298</t>
  </si>
  <si>
    <t>88299</t>
  </si>
  <si>
    <t>88300</t>
  </si>
  <si>
    <t>88301</t>
  </si>
  <si>
    <t>88302</t>
  </si>
  <si>
    <t>88303</t>
  </si>
  <si>
    <t>88304</t>
  </si>
  <si>
    <t>88305</t>
  </si>
  <si>
    <t>88306</t>
  </si>
  <si>
    <t>88307</t>
  </si>
  <si>
    <t>88308</t>
  </si>
  <si>
    <t>88309</t>
  </si>
  <si>
    <t>88310</t>
  </si>
  <si>
    <t>88311</t>
  </si>
  <si>
    <t>88312</t>
  </si>
  <si>
    <t>88313</t>
  </si>
  <si>
    <t>PS050</t>
  </si>
  <si>
    <t>PS051</t>
  </si>
  <si>
    <t>PS052</t>
  </si>
  <si>
    <t>PS053</t>
  </si>
  <si>
    <t>PS054</t>
  </si>
  <si>
    <t>PS063</t>
  </si>
  <si>
    <t>PS066</t>
  </si>
  <si>
    <t>AAKH</t>
  </si>
  <si>
    <t>CDAJ</t>
  </si>
  <si>
    <t>DAME</t>
  </si>
  <si>
    <t>PIAA</t>
  </si>
  <si>
    <t>PIAB</t>
  </si>
  <si>
    <t>PIAC</t>
  </si>
  <si>
    <t>PIAD</t>
  </si>
  <si>
    <t>PIAE</t>
  </si>
  <si>
    <t>PIAF</t>
  </si>
  <si>
    <t>Rf:Ckd Service</t>
  </si>
  <si>
    <t>Rf:Ppu International &amp; Embassy</t>
  </si>
  <si>
    <t>Rf:Ppu Medical &amp; Medical Techn</t>
  </si>
  <si>
    <t>Rf:Ppu It And Digital</t>
  </si>
  <si>
    <t>Rf:Ppu Pharmacy</t>
  </si>
  <si>
    <t>Tw:Nlpss Payroll Pensions Mas</t>
  </si>
  <si>
    <t>RF:FIBROSCAN MACHINE</t>
  </si>
  <si>
    <t>RF:27 ECG MACHINES</t>
  </si>
  <si>
    <t>RF:ORBITRAP EXPL 240 SPECTROME</t>
  </si>
  <si>
    <t>RF:FLUID WARMERS RF THEATRES</t>
  </si>
  <si>
    <t>RF:OCULAR RESPONSE ANALYER</t>
  </si>
  <si>
    <t>RF:EMG MACHINE</t>
  </si>
  <si>
    <t>RF:SURGICAL MISCROSCOPE</t>
  </si>
  <si>
    <t>RF:4 GLIDE SCOPES TO GO ON VLS</t>
  </si>
  <si>
    <t>RF:BB SPACE PLUS 2 MRI STATIONS</t>
  </si>
  <si>
    <t>RF:CONTRAST  PACKAGE SOFTWARE</t>
  </si>
  <si>
    <t>RF:DERMATOLOGY- CRYOSTAT EQUIP</t>
  </si>
  <si>
    <t>RF:NUCLEAR MED GAMMA COUNTER</t>
  </si>
  <si>
    <t>RF:HAEMODIALYSIS MACHINES</t>
  </si>
  <si>
    <t>RF: MVID LARY ICU FLOAT G-BAGS</t>
  </si>
  <si>
    <t>RF: CRYOSTAT &amp; FUME CABINET</t>
  </si>
  <si>
    <t>RF: FX AUTO MICROSCOPE</t>
  </si>
  <si>
    <t>RF: HOLMIUM LASER + GOGGLES</t>
  </si>
  <si>
    <t>RF: OPEL TRAY - RFH THEATRES</t>
  </si>
  <si>
    <t>RF:CRYOABLATION ARTERIAL FIBRI</t>
  </si>
  <si>
    <t>RF: AI IN RADIOTHERAPY</t>
  </si>
  <si>
    <t>RF: GIRAFFE INCUBATORS</t>
  </si>
  <si>
    <t>RF: FABIAN MACHINE x 7</t>
  </si>
  <si>
    <t>RF: CATHLAB MEDTRON</t>
  </si>
  <si>
    <t>RF:STANDING FRAMES</t>
  </si>
  <si>
    <t>RF:LIVE CELL MONITOR-MICROSCOP</t>
  </si>
  <si>
    <t>RF: GAMMA COUNTER NUC MEDICINE</t>
  </si>
  <si>
    <t>EC: NRC TREADMILL £14227</t>
  </si>
  <si>
    <t>EC:BLS SEMI AUTO DEFIBRILLATOR</t>
  </si>
  <si>
    <t>RF:IMAXEON SAL CONTR INJECTER</t>
  </si>
  <si>
    <t>CH: ALARIS PK NEXUS PUMPS</t>
  </si>
  <si>
    <t>RF: ICU INFU PUMP DOCK STATION</t>
  </si>
  <si>
    <t>RF: ANAES EQUIP BIS TIVA PUMP</t>
  </si>
  <si>
    <t>RFH CHARITY-CANER CENTRE OBC</t>
  </si>
  <si>
    <t>PATHOLOGY SLA with HSL</t>
  </si>
  <si>
    <t>Fibroscan</t>
  </si>
  <si>
    <t>Medical Examiners</t>
  </si>
  <si>
    <t>BARNET HEALTH VISITING 1</t>
  </si>
  <si>
    <t>BARNET HEALTH VISITING 2</t>
  </si>
  <si>
    <t>BARNET HEALTH VISITING 3</t>
  </si>
  <si>
    <t>BARNET SCHOOL NURSING &amp; HEALTHY WEIGHT</t>
  </si>
  <si>
    <t>BARNET SAFEGUARDING</t>
  </si>
  <si>
    <t>BARNET 0-19 MANAGEMENT AND BUSINESS SUPPORT</t>
  </si>
  <si>
    <t>Hybrid Theatres</t>
  </si>
  <si>
    <t>Endoscopy</t>
  </si>
  <si>
    <t>Barnet Modular Offices</t>
  </si>
  <si>
    <t>Barnet ED</t>
  </si>
  <si>
    <t>QMH</t>
  </si>
  <si>
    <t>Tw: Rfl Imaging Prog-Pmo Supp</t>
  </si>
  <si>
    <t>Tw:Fire Compliance</t>
  </si>
  <si>
    <t>73396</t>
  </si>
  <si>
    <t>73406</t>
  </si>
  <si>
    <t>88314</t>
  </si>
  <si>
    <t>88315</t>
  </si>
  <si>
    <t>88316</t>
  </si>
  <si>
    <t>88317</t>
  </si>
  <si>
    <t>88318</t>
  </si>
  <si>
    <t>88319</t>
  </si>
  <si>
    <t>88320</t>
  </si>
  <si>
    <t>Tw:Nlpss Medical Workforce</t>
  </si>
  <si>
    <t>Digital Productivity</t>
  </si>
  <si>
    <t>RF: TRAUMA OPERATING TABLE</t>
  </si>
  <si>
    <t>RF: AK98 HOME DIALYSIS MACHINE</t>
  </si>
  <si>
    <t>RF: IN-PATIENT SEATING</t>
  </si>
  <si>
    <t>RF: RADIOTHERAPY PHYS SCANNER</t>
  </si>
  <si>
    <t>RF: THEATRE INSTRUMENTATION</t>
  </si>
  <si>
    <t>RF: VIVID S 70 ULTRASOUND X3</t>
  </si>
  <si>
    <t>RF: BLADDER SCANNER</t>
  </si>
  <si>
    <t>IT IS NOT PERMITTED TO BE BOTH AN APPROVER AND A REQUISITIONER</t>
  </si>
  <si>
    <t>↓↓↓↓↓</t>
  </si>
  <si>
    <t>Business Rule Group Key:2</t>
  </si>
  <si>
    <t>Business Rule Group Key:3</t>
  </si>
  <si>
    <t>Business Rule Group Key:4</t>
  </si>
  <si>
    <t>Business Rule Group Key:5</t>
  </si>
  <si>
    <t>Business Rule Group Key:6</t>
  </si>
  <si>
    <t>Business Rule Group Key:7</t>
  </si>
  <si>
    <t>Business Rule Group Key:8</t>
  </si>
  <si>
    <t>Business Rule Group Key:9</t>
  </si>
  <si>
    <t>Business Rule Group Key:10</t>
  </si>
  <si>
    <t>From (inclusive)
(select)</t>
  </si>
  <si>
    <t>To (inclusive)
(select)</t>
  </si>
  <si>
    <t>Business Rule Group Key:11</t>
  </si>
  <si>
    <t>Business Rule Group Key:12</t>
  </si>
  <si>
    <t>Business Rule Group Key:13</t>
  </si>
  <si>
    <t>Business Rule Group Key:14</t>
  </si>
  <si>
    <t>Business Rule Group Key:15</t>
  </si>
  <si>
    <t>Business Rule Group Key:16</t>
  </si>
  <si>
    <t>Business Rule Group Key:17</t>
  </si>
  <si>
    <t>Business Rule Group Key:18</t>
  </si>
  <si>
    <t>Business Rule Group Key:19</t>
  </si>
  <si>
    <t>Business Rule Group Key:20</t>
  </si>
  <si>
    <t>Business Rule Group Key:21</t>
  </si>
  <si>
    <t>Business Rule Group Key:22</t>
  </si>
  <si>
    <t>Business Rule Group Key:23</t>
  </si>
  <si>
    <t>Business Rule Group Key:24</t>
  </si>
  <si>
    <t>Business Rule Group Key:25</t>
  </si>
  <si>
    <t>Business Rule Group Key:26</t>
  </si>
  <si>
    <t>Business Rule Group Key:27</t>
  </si>
  <si>
    <t>Business Rule Group Key:28</t>
  </si>
  <si>
    <t>21647</t>
  </si>
  <si>
    <t>Rf:Itu 3/4 - Pay</t>
  </si>
  <si>
    <t>62123</t>
  </si>
  <si>
    <t>Bh:Virtual Ward</t>
  </si>
  <si>
    <t>88321</t>
  </si>
  <si>
    <t>CDC Echo machine</t>
  </si>
  <si>
    <t>88322</t>
  </si>
  <si>
    <t>RF: CATERING LIFE CYCLE</t>
  </si>
  <si>
    <t>88330</t>
  </si>
  <si>
    <t>THERMAL THRESHOLD MACHINE</t>
  </si>
  <si>
    <t>88333</t>
  </si>
  <si>
    <t>MULTIGYM NRC MACHINE</t>
  </si>
  <si>
    <t>88334</t>
  </si>
  <si>
    <t>10 WEST PATIENT MONITOR</t>
  </si>
  <si>
    <t>88336</t>
  </si>
  <si>
    <t>15 PCA PUMPS CHASE FARM</t>
  </si>
  <si>
    <t>88332</t>
  </si>
  <si>
    <t>KEELER CRYO SETS 2 PIECES</t>
  </si>
  <si>
    <t>CDAK</t>
  </si>
  <si>
    <t>Teledermatology</t>
  </si>
  <si>
    <t>CR767</t>
  </si>
  <si>
    <t>CR791</t>
  </si>
  <si>
    <t>88325</t>
  </si>
  <si>
    <t>ED: MAMMO SCREENING PC UPGRADE</t>
  </si>
  <si>
    <t>88328</t>
  </si>
  <si>
    <t>FULL BODY PHOTOTHERAPY 2 UNITS</t>
  </si>
  <si>
    <t>SELF-MANAGEMENT ISLINGTON.</t>
  </si>
  <si>
    <t>CR780</t>
  </si>
  <si>
    <t>CR790</t>
  </si>
  <si>
    <t>CR717</t>
  </si>
  <si>
    <t>CR768</t>
  </si>
  <si>
    <t>CR777</t>
  </si>
  <si>
    <t>PCBI</t>
  </si>
  <si>
    <t>BARNET THERAPIES ELSEC</t>
  </si>
  <si>
    <t>88323</t>
  </si>
  <si>
    <t>RF: PROJECT SIDE WITE COOLING</t>
  </si>
  <si>
    <t>88324</t>
  </si>
  <si>
    <t>RF: PASSIVE FIRE SAFETY-NCL</t>
  </si>
  <si>
    <t>88327</t>
  </si>
  <si>
    <t>BREAST SCREENING MAMMOGRAPHY</t>
  </si>
  <si>
    <t>88329</t>
  </si>
  <si>
    <t>EEG SERVER STORAGE CAPACITY_IT</t>
  </si>
  <si>
    <t>88331</t>
  </si>
  <si>
    <t>HOLMIUM 100 WATT LASER</t>
  </si>
  <si>
    <t>88335</t>
  </si>
  <si>
    <t>LIO HEADSET_CONSTELLATION MACH</t>
  </si>
  <si>
    <t>BS055</t>
  </si>
  <si>
    <t>CR779</t>
  </si>
  <si>
    <t>PCBK</t>
  </si>
  <si>
    <t>BARNET THERAPIES DSG</t>
  </si>
  <si>
    <t>15C Hornsey Street Lower Holloway - XB7</t>
  </si>
  <si>
    <t>3 Elwood Street  - XC8</t>
  </si>
  <si>
    <t>Archway Early Years Centre Vorley Road - X88</t>
  </si>
  <si>
    <t>Bounds Green Health Centre Gordon Road - XC2</t>
  </si>
  <si>
    <t>Crowndale Health Centre 59 Crowndale Road - X1A</t>
  </si>
  <si>
    <t>Hackney Learning Trust 1 Reading Lane - X81</t>
  </si>
  <si>
    <t>North Middlesex University Hospital Paediatric Liaison Service - Room 8, Child Protection Unit - XA4</t>
  </si>
  <si>
    <t>Patient Lounge Ground Floor University College Hospital - XC5</t>
  </si>
  <si>
    <t>St Michaels Primary Care Centre Main Reception - XA8</t>
  </si>
  <si>
    <t>The Brook School Adams Road - X1B</t>
  </si>
  <si>
    <t>Unit 2 Chalkmill Drive Enfield - XC3</t>
  </si>
  <si>
    <t>1-3 Edwards Drive Gordon Road - X29</t>
  </si>
  <si>
    <t>7 Newington Barrow Way Finsbury Park - XB2</t>
  </si>
  <si>
    <t>72- 76 Stanhope Street Camden Targetted Speech - X76</t>
  </si>
  <si>
    <t>Acton Health Centre Community Dental - X51</t>
  </si>
  <si>
    <t>Alexandra Avenue Community Dental Service Community Dental - X53</t>
  </si>
  <si>
    <t>Ambler Children'S Centre Healthy Start Islington - X59</t>
  </si>
  <si>
    <t>Andover Community Centre 49-50 Corker Walk Central Square - XB0</t>
  </si>
  <si>
    <t>Belsize Practice 208 - X03</t>
  </si>
  <si>
    <t>Bemerton Children'S Centre Healthy Start Islington - X61</t>
  </si>
  <si>
    <t>Bingfield Primary Care Centre 8 Bingeild Street - X09</t>
  </si>
  <si>
    <t>Block H, St Ann'S Hospital St Anns Road - X30</t>
  </si>
  <si>
    <t>Bloomsbury Health Centre 4 St Pancras Way - X02</t>
  </si>
  <si>
    <t>Bounds Green Health Centre 1A Gordon Road - X35</t>
  </si>
  <si>
    <t>Bridge Primary School Specialchildrens Services - XA5</t>
  </si>
  <si>
    <t>Broadwater Farm Health Centre 2A Willan Road - X40</t>
  </si>
  <si>
    <t>Church Road Clinic Church Road - X28</t>
  </si>
  <si>
    <t>City Road Medical Practice 190 City Road - X11</t>
  </si>
  <si>
    <t>Conewood Street Children'S Centre Healthy Start Islington - X62</t>
  </si>
  <si>
    <t>Crouch End Health Centre 45 Middle Lane - X34</t>
  </si>
  <si>
    <t>Crowndale Health Centre Crowndale Road - X04</t>
  </si>
  <si>
    <t>Dgt Standon Lodge Farm Standon Lodge Farm - X98</t>
  </si>
  <si>
    <t>Edgware Community Hospital Westgate - X27</t>
  </si>
  <si>
    <t>Evergreen Health Centre 1 Smythe Close - X25</t>
  </si>
  <si>
    <t>Finsbury Health Centre 17 Pine Street - X12</t>
  </si>
  <si>
    <t>Forest Road Health Centre 308A Hertford Road - X32</t>
  </si>
  <si>
    <t>Frank Barnes School For Deaf Children 4 Wollstonecraft Street - X90</t>
  </si>
  <si>
    <t>Goodinge Health Centre Goodinge Close - X13</t>
  </si>
  <si>
    <t>Gospel Oak Family Health Centre Lismore Cirus - XB3</t>
  </si>
  <si>
    <t>Grand Union Village Health Centre Community Dental - X49</t>
  </si>
  <si>
    <t>Hackney Service Centre -Whittington Nhs Trust Whittington Nhs Trust 3Rd Floor - Pillar D - X93</t>
  </si>
  <si>
    <t>Hanley Road 51 Hanley Rd - X14</t>
  </si>
  <si>
    <t>Heart Of Hounslow Community Dental - X50</t>
  </si>
  <si>
    <t>Highbury Grange Health Centre 1 - 5 Highbury Grange - X15</t>
  </si>
  <si>
    <t>Hillingdon Community Dental 111 High Street  - X47</t>
  </si>
  <si>
    <t>Holloway Community Health Centre 11 Hornsey Street - X17</t>
  </si>
  <si>
    <t>Hornsey Central Health Centre 151 Park Road - X41</t>
  </si>
  <si>
    <t>Hornsey Rise Health Centre Hornsey Rise Health Centre - X18</t>
  </si>
  <si>
    <t>Hornsey Road Children'S Centre Healthy Start Islington - X73</t>
  </si>
  <si>
    <t>Hungerford Children'S Centre Healthy Start Islington - X65</t>
  </si>
  <si>
    <t>Hunter Street Health Centre 8 Hunter Street - X05</t>
  </si>
  <si>
    <t>Islington Council House Whittington Health - XC4</t>
  </si>
  <si>
    <t>Islington Outlook 133 St John'S Way - X19</t>
  </si>
  <si>
    <t>Kate Greenaway Children'S Centre Healthy Start Islington - X66</t>
  </si>
  <si>
    <t>Kentish Town Health Centre 2 Bartholomew Road - X06</t>
  </si>
  <si>
    <t>Killick Street Health Centre 75 Killick Street - X20</t>
  </si>
  <si>
    <t>Kings Cross Primary Care Cent 264 Pentonville Road - X07</t>
  </si>
  <si>
    <t>Lansdowne Clinic 1A Lansdowne Road - X42</t>
  </si>
  <si>
    <t>Laycock Primary School 26 Laycock Street - X96</t>
  </si>
  <si>
    <t>Linden Children'S Centre Family Nurse Partnership - City &amp; Hackney - X46</t>
  </si>
  <si>
    <t>Lordship Lane Health Centre 239 Lordship Lane - X37</t>
  </si>
  <si>
    <t>Michael Palin Centre 13-15 Pine Street - X08</t>
  </si>
  <si>
    <t>Mill Hill Clinic Community Dental - X54</t>
  </si>
  <si>
    <t>Moreland Children'S Centre Healthy Start Islington - X67</t>
  </si>
  <si>
    <t>New Park Day Centre 19 Highbury New Park - X16</t>
  </si>
  <si>
    <t>New River Green Children'S Centre Healthy Start Islington - X68</t>
  </si>
  <si>
    <t>North Islington Children'S Centre Healthy Start Islington - X72</t>
  </si>
  <si>
    <t>North Middlesex Hospital Sterling Way - X31</t>
  </si>
  <si>
    <t>Northern Health Centre 580 Holloway Rd. - X21</t>
  </si>
  <si>
    <t>Oak Lane Clinic Community Dental - X55</t>
  </si>
  <si>
    <t>Ordnance Unity Centre Dental Department - 2Nd Floor - X87</t>
  </si>
  <si>
    <t>Outlook Centre Reach Team - XA9</t>
  </si>
  <si>
    <t>Packington Children'S Centre Healthy Start Islington - X69</t>
  </si>
  <si>
    <t>Paradise Park Children'S Centre Healthy Start Islington - X70</t>
  </si>
  <si>
    <t>Partnership Primary Care Centre 331 Camden Road - X10</t>
  </si>
  <si>
    <t>Richard Cloudesley Primary Sch 101 Whitecross Street - X1C</t>
  </si>
  <si>
    <t>Richard Cloudsley Secondary School Tudor Rose Bulding - X89</t>
  </si>
  <si>
    <t>River Park House 2Nd Floor - XA1</t>
  </si>
  <si>
    <t>River Place Health Centre River Place - X23</t>
  </si>
  <si>
    <t>Simmons House Woodside Avenue - X24</t>
  </si>
  <si>
    <t>Stephenson House South Camden Centre For Health - X82</t>
  </si>
  <si>
    <t>Stroud Green Clinic Osbourne Grove - X43</t>
  </si>
  <si>
    <t>Stuart Crescent Health Centre 8 Stuart Crescent - X36</t>
  </si>
  <si>
    <t>Swiss Cottage School Speech And Language Therapy - X75</t>
  </si>
  <si>
    <t>The Amwell Practice 4 Naoroji Street - X01</t>
  </si>
  <si>
    <t>The Bridge Secondary School Special Childrens Services - XA6</t>
  </si>
  <si>
    <t>The Factory Children'S Centre Healthy Start Islington - X63</t>
  </si>
  <si>
    <t>The Laurels Healthy Living Centre St Ann'S Road - X39</t>
  </si>
  <si>
    <t>The Pulse 164 Holloway Road - X22</t>
  </si>
  <si>
    <t>Torrington Park Health Centre 16 Torrington Park - X26</t>
  </si>
  <si>
    <t>Tynemouth Road Health Centre Tynemouth Road - X38</t>
  </si>
  <si>
    <t>Vale Drive Health Centre Community Dental - X57</t>
  </si>
  <si>
    <t>Wembley Centre For Health &amp; Care Community Dental - X52</t>
  </si>
  <si>
    <t>Willesden Centre For Health &amp; Care Community Dental Clinic - XB9</t>
  </si>
  <si>
    <t>Willow Children'S Centre Healthy Start Islington - X71</t>
  </si>
  <si>
    <t>Winston House 2Nd Floor - XC7</t>
  </si>
  <si>
    <t>Winston House 2 Dollis Park - XC9</t>
  </si>
  <si>
    <t>Wood Green Nhs Community Diagnostic Centre Units 51-53 Wood Green Shopping Centre - XB4</t>
  </si>
  <si>
    <t>QU01A0 - SINGLE POINT OF REFERRAL</t>
  </si>
  <si>
    <t>QU01CB - IT END USER SERVICES</t>
  </si>
  <si>
    <t>QU01CC - IT OPS DEVELOPMENT</t>
  </si>
  <si>
    <t>QU01CD - HOXTON TECHNICIANS</t>
  </si>
  <si>
    <t>QU01D3 - CLEVELAND CLINIC</t>
  </si>
  <si>
    <t>QU01D4 - FANTHORPE HOUSE</t>
  </si>
  <si>
    <t>QU01D5 - BEDFORD THEATRES</t>
  </si>
  <si>
    <t>QU01D6 - EPR PROJECT CAPITAL</t>
  </si>
  <si>
    <t>QU01D8 - IT ENTERPRISE ARCHITECTURE 1st Floor IT Department</t>
  </si>
  <si>
    <t>QU01D9 - BEDFORD CONTRACT TRANSITION</t>
  </si>
  <si>
    <t>QU01DA - ICT TRANSITION PROGRAMME</t>
  </si>
  <si>
    <t>QU01DB - INFORMATION SECURITY</t>
  </si>
  <si>
    <t>QU01DC - IT NON-RECURRENT ORIEL</t>
  </si>
  <si>
    <t>QU01DD - DIGITIAL MED. NON-RECURRENT</t>
  </si>
  <si>
    <t>QU01DE - IT OPERTIONS SMT</t>
  </si>
  <si>
    <t>QU01DF - RESEARCH</t>
  </si>
  <si>
    <t>QU01E0 - SMART HOSPITAL</t>
  </si>
  <si>
    <t>QU01E1 - MEDICAL DIRECTOR NON-RECURRENT</t>
  </si>
  <si>
    <t>QU6035 - Transport Couriers</t>
  </si>
  <si>
    <t>AT00F6 - Projects</t>
  </si>
  <si>
    <t>AT0168 - 72 KEMBLE ROAD</t>
  </si>
  <si>
    <t>AT016A - NEUROLOGY RESEARCH OFFICE</t>
  </si>
  <si>
    <t>AT016B - 1 WALDEN ROAD</t>
  </si>
  <si>
    <t>AT016C - GCLP LAB BIOBANK 1ST FLR</t>
  </si>
  <si>
    <t>AT016D - PAED ADM OPD CLINIC 1 (1ST FL)</t>
  </si>
  <si>
    <t>AT016E - CLINICAL GOVERNANCE ROY SHAW</t>
  </si>
  <si>
    <t>AT0170 - BH Colorectal Nursing</t>
  </si>
  <si>
    <t>AT0171 - PHARMACY HOMECARE TEAM</t>
  </si>
  <si>
    <t>AT0172 - PHARMACY WHOLESALE</t>
  </si>
  <si>
    <t>AT0173 - QUEENS HOSP ROM VALLEY WAY</t>
  </si>
  <si>
    <t>AT0174 - CH Derma(Medical Photo)</t>
  </si>
  <si>
    <t>AT0175 - BH Derma (medphoto)</t>
  </si>
  <si>
    <t>AT0177 - PREP ROOM THEATRE 3 - 4</t>
  </si>
  <si>
    <t>AT0178 - 9 ALIE STREET</t>
  </si>
  <si>
    <t>AT0179 - UNIT 1 RIVERVIEW BUSINESS CENT</t>
  </si>
  <si>
    <t>AT017A - Diab and Endo LGF Finance Off</t>
  </si>
  <si>
    <t>AT017B - W&amp;C THE HUB</t>
  </si>
  <si>
    <t>AT017C - OPD 9th FLR</t>
  </si>
  <si>
    <t>AT017E - OPD Podiatry clinic 2 BH</t>
  </si>
  <si>
    <t>AT017F - SCHOOL BANK ROAD</t>
  </si>
  <si>
    <t>AT10006 - AT10006 - GROUP CHIEF EXECUTIVES OFFICE</t>
  </si>
  <si>
    <t>AT3411 - CONTRACTS</t>
  </si>
  <si>
    <t>AT4311 - AT4311</t>
  </si>
  <si>
    <t>AT4671 - IDA</t>
  </si>
  <si>
    <t>AT5651 - O/T PAEDIATRIC</t>
  </si>
  <si>
    <t>AT5961 - THEATRE 1/2</t>
  </si>
  <si>
    <t>AT6751 - NAT. AMYLOIDOSIS CENTRE - BXTP</t>
  </si>
  <si>
    <t>ATB056 - RADIOLOGY (BARNET)</t>
  </si>
  <si>
    <t>ATB118 - Barnet IM&amp;T</t>
  </si>
  <si>
    <t>ATB201 - Paediatric Dia team The Hub</t>
  </si>
  <si>
    <t>ATB204 - Quality Governance (The Hub)</t>
  </si>
  <si>
    <t>ATB623 - Dialysis - Edgware Kidney Care Centre</t>
  </si>
  <si>
    <t>AR00PM - AR00PM	WHH Pain Management PLC</t>
  </si>
  <si>
    <t>AR0103 - PATHOLOGY DEPT</t>
  </si>
  <si>
    <t>AR0104 - DAME - MEDICAL EXAMINERS</t>
  </si>
  <si>
    <t>AR0106 - AALD - OLD NURSES HOME</t>
  </si>
  <si>
    <t>AR0107 - AATE - OLD NURSES HOME</t>
  </si>
  <si>
    <t>AR0108 - AATG - OLD NURSES HOME</t>
  </si>
  <si>
    <t>AR0109 - APAI - OLD NURSES HOME</t>
  </si>
  <si>
    <t>PT02CA - WOOD GREEN SHOPPING CENTRE</t>
  </si>
  <si>
    <t>PT02CB - ALEXANDRA AVENUE COMMUNITY DENTAL SERVICE</t>
  </si>
  <si>
    <t>PT02CC - SICKLE CELL &amp; THALASSEMIA CENTRE</t>
  </si>
  <si>
    <t>PT02CD - Bounds Green Health Centre</t>
  </si>
  <si>
    <t>PT02CE - PIAA - HORNSEY CENTRAL PRIMARY CARE CENTRE</t>
  </si>
  <si>
    <t>PT02CF - PIAB - HORNSEY CENTRAL PRIMARY CARE CENTRE</t>
  </si>
  <si>
    <t>PT02D0 - PIAC - HORNSEY CENTRAL PRIMARY CARE CENTRE</t>
  </si>
  <si>
    <t>PT02D4 - PEAG - CHILDREN LOOKED AFTER HEALTH TEAM</t>
  </si>
  <si>
    <t>PT02D5 - WINSTON HOUSE - PIAA</t>
  </si>
  <si>
    <t>PT02D6 - WINSTON HOUSE - PIAB</t>
  </si>
  <si>
    <t>PT02D7 - WINSTON HOUSE - PIAC</t>
  </si>
  <si>
    <t>PT02D8 - WINSTON HOUSE - PIAD</t>
  </si>
  <si>
    <t>PT02D9 - WINSTON HOUSE - PIAE</t>
  </si>
  <si>
    <t>PT02DA - WINSTON HOUSE - PIAF</t>
  </si>
  <si>
    <t>PT02DB - PCBI - EDGWARE COMMUNITY HOSPITAL</t>
  </si>
  <si>
    <t>PT02DC - PCBK - EDGWARE COMMUNITY HOSPITAL</t>
  </si>
  <si>
    <t>PT02DD - WOOD GREEN SHOPPING CENTRE</t>
  </si>
  <si>
    <t>North Middlesex NHS Trust Stores - C105</t>
  </si>
  <si>
    <t>QU00B4 - ST. ANNS THEATRES QU00B4</t>
  </si>
  <si>
    <t>QU00CA - MOORFIELDS PRIVATE PATIENTS QU00CA</t>
  </si>
  <si>
    <t>QU00EA - MOORFIELDS PRIVATE OUTPATIENT CENTRE QU00EA</t>
  </si>
  <si>
    <t>QU0192 - BRC4 IMAGING VISUAL ASSESSMENT &amp; DIGITAL INNO</t>
  </si>
  <si>
    <t>QU01C1 - NORTH EAST THEATRES</t>
  </si>
  <si>
    <t>QU3045 - NORTHWICK PARK THEATRE QU3045</t>
  </si>
  <si>
    <t>QU5040 - CHIEF EXECUTIVE OFFICE QU5040</t>
  </si>
  <si>
    <t>QU6035 - TRANSPORT DESK MAIN RECEPTION QU6035</t>
  </si>
  <si>
    <t>QU6040 - FINANCE DEPARTMENT QU6040</t>
  </si>
  <si>
    <t>QU6080 - INFECTION CONTROL QU6080</t>
  </si>
  <si>
    <t>04550</t>
  </si>
  <si>
    <t>04558</t>
  </si>
  <si>
    <t>32100</t>
  </si>
  <si>
    <t>32101</t>
  </si>
  <si>
    <t>32102</t>
  </si>
  <si>
    <t>32103</t>
  </si>
  <si>
    <t>32104</t>
  </si>
  <si>
    <t>32106</t>
  </si>
  <si>
    <t>32107</t>
  </si>
  <si>
    <t>32108</t>
  </si>
  <si>
    <t>32111</t>
  </si>
  <si>
    <t>32113</t>
  </si>
  <si>
    <t>32114</t>
  </si>
  <si>
    <t>32115</t>
  </si>
  <si>
    <t>32116</t>
  </si>
  <si>
    <t>32117</t>
  </si>
  <si>
    <t>32122</t>
  </si>
  <si>
    <t>32125</t>
  </si>
  <si>
    <t>32126</t>
  </si>
  <si>
    <t>32127</t>
  </si>
  <si>
    <t>32128</t>
  </si>
  <si>
    <t>32130</t>
  </si>
  <si>
    <t>32131</t>
  </si>
  <si>
    <t>32133</t>
  </si>
  <si>
    <t>32135</t>
  </si>
  <si>
    <t>32136</t>
  </si>
  <si>
    <t>32142</t>
  </si>
  <si>
    <t>32143</t>
  </si>
  <si>
    <t>32144</t>
  </si>
  <si>
    <t>32145</t>
  </si>
  <si>
    <t>32146</t>
  </si>
  <si>
    <t>32147</t>
  </si>
  <si>
    <t>32148</t>
  </si>
  <si>
    <t>32149</t>
  </si>
  <si>
    <t>32150</t>
  </si>
  <si>
    <t>32151</t>
  </si>
  <si>
    <t>32153</t>
  </si>
  <si>
    <t>32154</t>
  </si>
  <si>
    <t>32156</t>
  </si>
  <si>
    <t>32157</t>
  </si>
  <si>
    <t>32158</t>
  </si>
  <si>
    <t>32159</t>
  </si>
  <si>
    <t>32160</t>
  </si>
  <si>
    <t>32161</t>
  </si>
  <si>
    <t>32162</t>
  </si>
  <si>
    <t>32163</t>
  </si>
  <si>
    <t>32164</t>
  </si>
  <si>
    <t>32165</t>
  </si>
  <si>
    <t>32167</t>
  </si>
  <si>
    <t>32168</t>
  </si>
  <si>
    <t>32169</t>
  </si>
  <si>
    <t>32170</t>
  </si>
  <si>
    <t>32171</t>
  </si>
  <si>
    <t>32172</t>
  </si>
  <si>
    <t>32173</t>
  </si>
  <si>
    <t>32174</t>
  </si>
  <si>
    <t>32175</t>
  </si>
  <si>
    <t>32176</t>
  </si>
  <si>
    <t>32178</t>
  </si>
  <si>
    <t>32180</t>
  </si>
  <si>
    <t>32182</t>
  </si>
  <si>
    <t>32183</t>
  </si>
  <si>
    <t>32184</t>
  </si>
  <si>
    <t>32185</t>
  </si>
  <si>
    <t>32186</t>
  </si>
  <si>
    <t>32187</t>
  </si>
  <si>
    <t>32188</t>
  </si>
  <si>
    <t>32189</t>
  </si>
  <si>
    <t>32190</t>
  </si>
  <si>
    <t>32191</t>
  </si>
  <si>
    <t>32192</t>
  </si>
  <si>
    <t>32193</t>
  </si>
  <si>
    <t>32194</t>
  </si>
  <si>
    <t>32195</t>
  </si>
  <si>
    <t>32197</t>
  </si>
  <si>
    <t>32198</t>
  </si>
  <si>
    <t>32199</t>
  </si>
  <si>
    <t>32200</t>
  </si>
  <si>
    <t>32201</t>
  </si>
  <si>
    <t>32202</t>
  </si>
  <si>
    <t>32203</t>
  </si>
  <si>
    <t>32204</t>
  </si>
  <si>
    <t>32206</t>
  </si>
  <si>
    <t>32207</t>
  </si>
  <si>
    <t>32208</t>
  </si>
  <si>
    <t>32209</t>
  </si>
  <si>
    <t>32211</t>
  </si>
  <si>
    <t>32212</t>
  </si>
  <si>
    <t>32213</t>
  </si>
  <si>
    <t>32214</t>
  </si>
  <si>
    <t>32215</t>
  </si>
  <si>
    <t>32216</t>
  </si>
  <si>
    <t>32217</t>
  </si>
  <si>
    <t>32218</t>
  </si>
  <si>
    <t>32219</t>
  </si>
  <si>
    <t>32220</t>
  </si>
  <si>
    <t>32223</t>
  </si>
  <si>
    <t>32224</t>
  </si>
  <si>
    <t>32225</t>
  </si>
  <si>
    <t>32226</t>
  </si>
  <si>
    <t>32228</t>
  </si>
  <si>
    <t>32230</t>
  </si>
  <si>
    <t>32232</t>
  </si>
  <si>
    <t>32233</t>
  </si>
  <si>
    <t>32235</t>
  </si>
  <si>
    <t>32239</t>
  </si>
  <si>
    <t>32240</t>
  </si>
  <si>
    <t>32241</t>
  </si>
  <si>
    <t>32243</t>
  </si>
  <si>
    <t>32245</t>
  </si>
  <si>
    <t>32247</t>
  </si>
  <si>
    <t>32248</t>
  </si>
  <si>
    <t>32250</t>
  </si>
  <si>
    <t>32251</t>
  </si>
  <si>
    <t>32252</t>
  </si>
  <si>
    <t>32253</t>
  </si>
  <si>
    <t>32254</t>
  </si>
  <si>
    <t>32255</t>
  </si>
  <si>
    <t>32256</t>
  </si>
  <si>
    <t>32257</t>
  </si>
  <si>
    <t>32258</t>
  </si>
  <si>
    <t>32259</t>
  </si>
  <si>
    <t>32260</t>
  </si>
  <si>
    <t>32261</t>
  </si>
  <si>
    <t>32262</t>
  </si>
  <si>
    <t>32263</t>
  </si>
  <si>
    <t>32264</t>
  </si>
  <si>
    <t>32265</t>
  </si>
  <si>
    <t>32266</t>
  </si>
  <si>
    <t>32268</t>
  </si>
  <si>
    <t>32269</t>
  </si>
  <si>
    <t>32270</t>
  </si>
  <si>
    <t>32271</t>
  </si>
  <si>
    <t>32273</t>
  </si>
  <si>
    <t>32274</t>
  </si>
  <si>
    <t>32275</t>
  </si>
  <si>
    <t>32276</t>
  </si>
  <si>
    <t>32277</t>
  </si>
  <si>
    <t>32278</t>
  </si>
  <si>
    <t>32279</t>
  </si>
  <si>
    <t>32280</t>
  </si>
  <si>
    <t>32281</t>
  </si>
  <si>
    <t>32282</t>
  </si>
  <si>
    <t>32284</t>
  </si>
  <si>
    <t>32285</t>
  </si>
  <si>
    <t>32286</t>
  </si>
  <si>
    <t>32287</t>
  </si>
  <si>
    <t>32288</t>
  </si>
  <si>
    <t>32289</t>
  </si>
  <si>
    <t>32290</t>
  </si>
  <si>
    <t>32291</t>
  </si>
  <si>
    <t>32293</t>
  </si>
  <si>
    <t>32294</t>
  </si>
  <si>
    <t>32295</t>
  </si>
  <si>
    <t>32296</t>
  </si>
  <si>
    <t>32298</t>
  </si>
  <si>
    <t>32299</t>
  </si>
  <si>
    <t>32300</t>
  </si>
  <si>
    <t>32301</t>
  </si>
  <si>
    <t>32303</t>
  </si>
  <si>
    <t>32305</t>
  </si>
  <si>
    <t>32306</t>
  </si>
  <si>
    <t>32307</t>
  </si>
  <si>
    <t>32308</t>
  </si>
  <si>
    <t>32309</t>
  </si>
  <si>
    <t>32310</t>
  </si>
  <si>
    <t>32311</t>
  </si>
  <si>
    <t>32312</t>
  </si>
  <si>
    <t>32313</t>
  </si>
  <si>
    <t>32314</t>
  </si>
  <si>
    <t>32315</t>
  </si>
  <si>
    <t>32318</t>
  </si>
  <si>
    <t>32319</t>
  </si>
  <si>
    <t>32320</t>
  </si>
  <si>
    <t>32321</t>
  </si>
  <si>
    <t>32323</t>
  </si>
  <si>
    <t>32324</t>
  </si>
  <si>
    <t>32325</t>
  </si>
  <si>
    <t>32326</t>
  </si>
  <si>
    <t>32327</t>
  </si>
  <si>
    <t>32328</t>
  </si>
  <si>
    <t>32329</t>
  </si>
  <si>
    <t>32330</t>
  </si>
  <si>
    <t>32331</t>
  </si>
  <si>
    <t>32332</t>
  </si>
  <si>
    <t>32333</t>
  </si>
  <si>
    <t>32334</t>
  </si>
  <si>
    <t>32335</t>
  </si>
  <si>
    <t>32337</t>
  </si>
  <si>
    <t>32338</t>
  </si>
  <si>
    <t>32339</t>
  </si>
  <si>
    <t>32340</t>
  </si>
  <si>
    <t>32341</t>
  </si>
  <si>
    <t>32342</t>
  </si>
  <si>
    <t>32343</t>
  </si>
  <si>
    <t>32344</t>
  </si>
  <si>
    <t>32345</t>
  </si>
  <si>
    <t>32346</t>
  </si>
  <si>
    <t>32347</t>
  </si>
  <si>
    <t>32348</t>
  </si>
  <si>
    <t>32349</t>
  </si>
  <si>
    <t>32350</t>
  </si>
  <si>
    <t>32351</t>
  </si>
  <si>
    <t>32352</t>
  </si>
  <si>
    <t>32353</t>
  </si>
  <si>
    <t>32354</t>
  </si>
  <si>
    <t>32355</t>
  </si>
  <si>
    <t>32356</t>
  </si>
  <si>
    <t>32357</t>
  </si>
  <si>
    <t>32358</t>
  </si>
  <si>
    <t>32359</t>
  </si>
  <si>
    <t>32360</t>
  </si>
  <si>
    <t>32361</t>
  </si>
  <si>
    <t>32362</t>
  </si>
  <si>
    <t>32363</t>
  </si>
  <si>
    <t>32364</t>
  </si>
  <si>
    <t>32365</t>
  </si>
  <si>
    <t>32366</t>
  </si>
  <si>
    <t>32367</t>
  </si>
  <si>
    <t>32368</t>
  </si>
  <si>
    <t>32369</t>
  </si>
  <si>
    <t>32370</t>
  </si>
  <si>
    <t>32371</t>
  </si>
  <si>
    <t>32373</t>
  </si>
  <si>
    <t>32383</t>
  </si>
  <si>
    <t>32389</t>
  </si>
  <si>
    <t>32390</t>
  </si>
  <si>
    <t>32391</t>
  </si>
  <si>
    <t>32392</t>
  </si>
  <si>
    <t>32394</t>
  </si>
  <si>
    <t>32395</t>
  </si>
  <si>
    <t>32396</t>
  </si>
  <si>
    <t>32397</t>
  </si>
  <si>
    <t>32398</t>
  </si>
  <si>
    <t>32400</t>
  </si>
  <si>
    <t>32402</t>
  </si>
  <si>
    <t>32403</t>
  </si>
  <si>
    <t>32404</t>
  </si>
  <si>
    <t>32405</t>
  </si>
  <si>
    <t>32406</t>
  </si>
  <si>
    <t>32407</t>
  </si>
  <si>
    <t>32409</t>
  </si>
  <si>
    <t>32411</t>
  </si>
  <si>
    <t>32414</t>
  </si>
  <si>
    <t>32418</t>
  </si>
  <si>
    <t>32419</t>
  </si>
  <si>
    <t>32420</t>
  </si>
  <si>
    <t>32421</t>
  </si>
  <si>
    <t>32423</t>
  </si>
  <si>
    <t>32424</t>
  </si>
  <si>
    <t>32425</t>
  </si>
  <si>
    <t>32426</t>
  </si>
  <si>
    <t>32427</t>
  </si>
  <si>
    <t>32428</t>
  </si>
  <si>
    <t>32429</t>
  </si>
  <si>
    <t>32431</t>
  </si>
  <si>
    <t>32432</t>
  </si>
  <si>
    <t>32434</t>
  </si>
  <si>
    <t>32435</t>
  </si>
  <si>
    <t>32436</t>
  </si>
  <si>
    <t>32437</t>
  </si>
  <si>
    <t>32439</t>
  </si>
  <si>
    <t>32442</t>
  </si>
  <si>
    <t>32443</t>
  </si>
  <si>
    <t>32446</t>
  </si>
  <si>
    <t>32448</t>
  </si>
  <si>
    <t>32449</t>
  </si>
  <si>
    <t>32450</t>
  </si>
  <si>
    <t>32451</t>
  </si>
  <si>
    <t>32452</t>
  </si>
  <si>
    <t>32455</t>
  </si>
  <si>
    <t>32456</t>
  </si>
  <si>
    <t>32457</t>
  </si>
  <si>
    <t>32458</t>
  </si>
  <si>
    <t>32462</t>
  </si>
  <si>
    <t>32465</t>
  </si>
  <si>
    <t>32466</t>
  </si>
  <si>
    <t>32467</t>
  </si>
  <si>
    <t>32468</t>
  </si>
  <si>
    <t>32469</t>
  </si>
  <si>
    <t>32470</t>
  </si>
  <si>
    <t>32471</t>
  </si>
  <si>
    <t>32472</t>
  </si>
  <si>
    <t>32476</t>
  </si>
  <si>
    <t>32477</t>
  </si>
  <si>
    <t>32478</t>
  </si>
  <si>
    <t>32480</t>
  </si>
  <si>
    <t>32483</t>
  </si>
  <si>
    <t>32484</t>
  </si>
  <si>
    <t>32485</t>
  </si>
  <si>
    <t>32486</t>
  </si>
  <si>
    <t>32489</t>
  </si>
  <si>
    <t>32490</t>
  </si>
  <si>
    <t>32492</t>
  </si>
  <si>
    <t>32494</t>
  </si>
  <si>
    <t>32495</t>
  </si>
  <si>
    <t>32497</t>
  </si>
  <si>
    <t>32498</t>
  </si>
  <si>
    <t>32499</t>
  </si>
  <si>
    <t>32501</t>
  </si>
  <si>
    <t>32502</t>
  </si>
  <si>
    <t>32503</t>
  </si>
  <si>
    <t>32505</t>
  </si>
  <si>
    <t>32506</t>
  </si>
  <si>
    <t>32507</t>
  </si>
  <si>
    <t>32508</t>
  </si>
  <si>
    <t>32509</t>
  </si>
  <si>
    <t>32511</t>
  </si>
  <si>
    <t>32512</t>
  </si>
  <si>
    <t>32513</t>
  </si>
  <si>
    <t>32514</t>
  </si>
  <si>
    <t>32515</t>
  </si>
  <si>
    <t>32516</t>
  </si>
  <si>
    <t>32517</t>
  </si>
  <si>
    <t>32519</t>
  </si>
  <si>
    <t>32520</t>
  </si>
  <si>
    <t>32521</t>
  </si>
  <si>
    <t>32522</t>
  </si>
  <si>
    <t>32523</t>
  </si>
  <si>
    <t>32524</t>
  </si>
  <si>
    <t>32525</t>
  </si>
  <si>
    <t>63636</t>
  </si>
  <si>
    <t>63637</t>
  </si>
  <si>
    <t>63639</t>
  </si>
  <si>
    <t>88339</t>
  </si>
  <si>
    <t>88340</t>
  </si>
  <si>
    <t>88342</t>
  </si>
  <si>
    <t>88343</t>
  </si>
  <si>
    <t>88344</t>
  </si>
  <si>
    <t>88345</t>
  </si>
  <si>
    <t>88346</t>
  </si>
  <si>
    <t>88347</t>
  </si>
  <si>
    <t>88348</t>
  </si>
  <si>
    <t>88349</t>
  </si>
  <si>
    <t>88350</t>
  </si>
  <si>
    <t>88351</t>
  </si>
  <si>
    <t>88352</t>
  </si>
  <si>
    <t>88353</t>
  </si>
  <si>
    <t>88354</t>
  </si>
  <si>
    <t>88355</t>
  </si>
  <si>
    <t>88356</t>
  </si>
  <si>
    <t>88357</t>
  </si>
  <si>
    <t>88358</t>
  </si>
  <si>
    <t>88359</t>
  </si>
  <si>
    <t>88360</t>
  </si>
  <si>
    <t>88361</t>
  </si>
  <si>
    <t>88362</t>
  </si>
  <si>
    <t>88363</t>
  </si>
  <si>
    <t>88364</t>
  </si>
  <si>
    <t>88365</t>
  </si>
  <si>
    <t>88366</t>
  </si>
  <si>
    <t>88367</t>
  </si>
  <si>
    <t>88368</t>
  </si>
  <si>
    <t>88369</t>
  </si>
  <si>
    <t>88370</t>
  </si>
  <si>
    <t>88371</t>
  </si>
  <si>
    <t>88372</t>
  </si>
  <si>
    <t>88373</t>
  </si>
  <si>
    <t>88374</t>
  </si>
  <si>
    <t>88375</t>
  </si>
  <si>
    <t>88376</t>
  </si>
  <si>
    <t>88377</t>
  </si>
  <si>
    <t>88378</t>
  </si>
  <si>
    <t>88379</t>
  </si>
  <si>
    <t>88380</t>
  </si>
  <si>
    <t>88381</t>
  </si>
  <si>
    <t>88382</t>
  </si>
  <si>
    <t>88383</t>
  </si>
  <si>
    <t>88384</t>
  </si>
  <si>
    <t>AAKN</t>
  </si>
  <si>
    <t>AATK</t>
  </si>
  <si>
    <t>PEAO</t>
  </si>
  <si>
    <t>Tw: Ildh Group Account</t>
  </si>
  <si>
    <t>Tw: Huw Morris Cap Build</t>
  </si>
  <si>
    <t>Abc Parent Education</t>
  </si>
  <si>
    <t>Health Visiting</t>
  </si>
  <si>
    <t>School Nursing</t>
  </si>
  <si>
    <t>0-19 Admin Services</t>
  </si>
  <si>
    <t>0-19 Service Mobilisation</t>
  </si>
  <si>
    <t>Bcg Service</t>
  </si>
  <si>
    <t>Rio Implementation</t>
  </si>
  <si>
    <t>Virtual Winter Ward</t>
  </si>
  <si>
    <t>Community Partnership Services</t>
  </si>
  <si>
    <t>Covid Swabbing Team</t>
  </si>
  <si>
    <t>Canterbury Ward</t>
  </si>
  <si>
    <t>Cape Town Ward</t>
  </si>
  <si>
    <t>Community Phlebotomy</t>
  </si>
  <si>
    <t>Ecs - Enfield Community Mngmt</t>
  </si>
  <si>
    <t>Ecs - Community Matrons</t>
  </si>
  <si>
    <t>Ecs - Tissue Viability Nurse</t>
  </si>
  <si>
    <t>Ecs - Heart Failure Nurse</t>
  </si>
  <si>
    <t>Ecs- Integrated Rapid Response</t>
  </si>
  <si>
    <t>Ecs - Ict - Hospital Liaison</t>
  </si>
  <si>
    <t>Ecs - Care Homes</t>
  </si>
  <si>
    <t>Ecs - District Nursing</t>
  </si>
  <si>
    <t>Ecs - District Nursing - Csr</t>
  </si>
  <si>
    <t>Ecs - Community Continence Serv</t>
  </si>
  <si>
    <t>Ecs - Childrens Immunisation Team</t>
  </si>
  <si>
    <t>Ecs - Child Development Svc Admin</t>
  </si>
  <si>
    <t>Ecs - S &amp; Lang Therapy-Sch Age</t>
  </si>
  <si>
    <t>Ecs - S &amp; Lang Therapy-Pre Sch</t>
  </si>
  <si>
    <t>Ecs - Therapies Cyp - Csr</t>
  </si>
  <si>
    <t>Ecs - Occ Therapy Paeds Comm</t>
  </si>
  <si>
    <t>Ecs - Physio Community - Child</t>
  </si>
  <si>
    <t>Ecs - Looked After Children - Csr</t>
  </si>
  <si>
    <t>Ecs - Child Protection</t>
  </si>
  <si>
    <t>Ecs - Looked After Children</t>
  </si>
  <si>
    <t>Ecs - Community Paediatric Svc</t>
  </si>
  <si>
    <t>Ecs - Paediatric Dietetics</t>
  </si>
  <si>
    <t>Ecs - Specialist School Nursing</t>
  </si>
  <si>
    <t>Ecs - Spec Nurs Bereave &amp; Play</t>
  </si>
  <si>
    <t>Ecs - Ass.Dir Child &amp; Young People</t>
  </si>
  <si>
    <t>Ecs - Community Loan Store</t>
  </si>
  <si>
    <t>Ecs - Podiatry</t>
  </si>
  <si>
    <t>Ecs - S &amp; Lang Therapy - Adults</t>
  </si>
  <si>
    <t>Ecs - Physio Community - Adult</t>
  </si>
  <si>
    <t>Ecs - Bone Health Service</t>
  </si>
  <si>
    <t>Ecs - Physiotherapy Out-Patient</t>
  </si>
  <si>
    <t>Ecs - Therapies Adult - Csr</t>
  </si>
  <si>
    <t>Ecs - Pain Management Service</t>
  </si>
  <si>
    <t>Ecs - Aging Well-Anticipatory Care</t>
  </si>
  <si>
    <t>Ecs - Health Inequalities</t>
  </si>
  <si>
    <t>Ecs - Virtual Ward</t>
  </si>
  <si>
    <t>Ecs - Single Point Of Access</t>
  </si>
  <si>
    <t>Ecs - Dietetics</t>
  </si>
  <si>
    <t>Ecs - Diabetes</t>
  </si>
  <si>
    <t>Ecs - Diabetes - Csr</t>
  </si>
  <si>
    <t>Ecs - Lymphoedema</t>
  </si>
  <si>
    <t>Ecs - Respiratory Diseases</t>
  </si>
  <si>
    <t>Ecs - Community Stroke Rehab Team</t>
  </si>
  <si>
    <t>Ecs - Magnolia Unit</t>
  </si>
  <si>
    <t>Out-Patients Nursing</t>
  </si>
  <si>
    <t>Health Records - Scanning Bureau</t>
  </si>
  <si>
    <t>Linkworkers</t>
  </si>
  <si>
    <t>Central Admissions</t>
  </si>
  <si>
    <t>Outpatients Call Centre</t>
  </si>
  <si>
    <t>Health Records Department</t>
  </si>
  <si>
    <t>Trust Wide Opd</t>
  </si>
  <si>
    <t>Accident &amp; Emergency</t>
  </si>
  <si>
    <t>Horizon Unit</t>
  </si>
  <si>
    <t>Advanced Nurse Practitioners</t>
  </si>
  <si>
    <t>Mind Project</t>
  </si>
  <si>
    <t>Urgent Care Centre</t>
  </si>
  <si>
    <t>A And E Med Staff</t>
  </si>
  <si>
    <t>Ed Education Fund</t>
  </si>
  <si>
    <t>A And E - Reception</t>
  </si>
  <si>
    <t>Paediatric A&amp;E</t>
  </si>
  <si>
    <t>Ntg Programme</t>
  </si>
  <si>
    <t>Cardiology Med Staff</t>
  </si>
  <si>
    <t>Cardiology Admin</t>
  </si>
  <si>
    <t>Cardiology Technical</t>
  </si>
  <si>
    <t>Cardiology - Nursing</t>
  </si>
  <si>
    <t>Cardiac Rehab</t>
  </si>
  <si>
    <t>Day Hospital</t>
  </si>
  <si>
    <t>Mfe Medical Staff</t>
  </si>
  <si>
    <t>Muc Blue Green</t>
  </si>
  <si>
    <t>Mary Seacole Ward</t>
  </si>
  <si>
    <t>Amber Unit</t>
  </si>
  <si>
    <t>Emerald Ward</t>
  </si>
  <si>
    <t>Pearl Ward</t>
  </si>
  <si>
    <t>Topaz Ward</t>
  </si>
  <si>
    <t>Endocrinology Med Staff</t>
  </si>
  <si>
    <t>Diabetics Med Staff</t>
  </si>
  <si>
    <t>Renal Medicine Med Staff</t>
  </si>
  <si>
    <t>Diabetic Centre</t>
  </si>
  <si>
    <t>Endoscopy Admin</t>
  </si>
  <si>
    <t>Gastro Med Staff</t>
  </si>
  <si>
    <t>Amu - Acute Medical Unit</t>
  </si>
  <si>
    <t>Acute Medicine Med Staff</t>
  </si>
  <si>
    <t>Integrated Assessment Area (Iaa)</t>
  </si>
  <si>
    <t>Same Day Emergency Care (Sdec)</t>
  </si>
  <si>
    <t>Sickle Cell And Thalassaemia</t>
  </si>
  <si>
    <t>George Marsh Centre</t>
  </si>
  <si>
    <t>Anticoagulation</t>
  </si>
  <si>
    <t>Haematology Med Staff</t>
  </si>
  <si>
    <t>Tower Ward 1</t>
  </si>
  <si>
    <t>Medicine And Urgent Care Management</t>
  </si>
  <si>
    <t>Tower Ward 2 (Escalation)</t>
  </si>
  <si>
    <t>Ward 2 (Formally S2)</t>
  </si>
  <si>
    <t>Tower Ward 5</t>
  </si>
  <si>
    <t>Tower Ward 7</t>
  </si>
  <si>
    <t>Tower Ward 8</t>
  </si>
  <si>
    <t>Tower Ward 6 (New)</t>
  </si>
  <si>
    <t>Tower Ward 4 (New)</t>
  </si>
  <si>
    <t>Chest Medicine Med Staff</t>
  </si>
  <si>
    <t>Respiratory Physiology</t>
  </si>
  <si>
    <t>Tb Nurse</t>
  </si>
  <si>
    <t>Dermatology Med Staff</t>
  </si>
  <si>
    <t>Rheumatology Med Staff</t>
  </si>
  <si>
    <t>Stroke Unit Consultant</t>
  </si>
  <si>
    <t>Neurology Med Staff</t>
  </si>
  <si>
    <t>Acute Stroke Unit</t>
  </si>
  <si>
    <t>Occupational Therapy</t>
  </si>
  <si>
    <t>Admissions Avoidance Project</t>
  </si>
  <si>
    <t>Speech &amp; Language Therapy</t>
  </si>
  <si>
    <t>Therapies Admin</t>
  </si>
  <si>
    <t>Nutrition &amp; Dietetics</t>
  </si>
  <si>
    <t>Physiotherapy</t>
  </si>
  <si>
    <t>Anaesthetics Medical Staff</t>
  </si>
  <si>
    <t>Saccas Blue Green</t>
  </si>
  <si>
    <t>Critical Care</t>
  </si>
  <si>
    <t>Critical Care Medical Staff</t>
  </si>
  <si>
    <t>Critical Care Outreach Team</t>
  </si>
  <si>
    <t>General Surgery Secretaries</t>
  </si>
  <si>
    <t>General Surgical Med Staff</t>
  </si>
  <si>
    <t>Ent Med Staff</t>
  </si>
  <si>
    <t>Stoma Care Nurses</t>
  </si>
  <si>
    <t>Breast Care</t>
  </si>
  <si>
    <t>Eye Clinic</t>
  </si>
  <si>
    <t>Orthoptist</t>
  </si>
  <si>
    <t>Orthoptist Common Services</t>
  </si>
  <si>
    <t>Ophthalmology Secretaries</t>
  </si>
  <si>
    <t>Diabetic Esp - Ncl</t>
  </si>
  <si>
    <t>Ophthalmic Med Staff</t>
  </si>
  <si>
    <t>Fracture Clinic</t>
  </si>
  <si>
    <t>Orthopaedic Secretaries</t>
  </si>
  <si>
    <t>Orthopaedic Med Staff</t>
  </si>
  <si>
    <t>Surgical Appliances</t>
  </si>
  <si>
    <t>Hiv Pharmacy</t>
  </si>
  <si>
    <t>General Pharmacy</t>
  </si>
  <si>
    <t>Pharmacy Production</t>
  </si>
  <si>
    <t>Medical Gases</t>
  </si>
  <si>
    <t>Resuscitation Services</t>
  </si>
  <si>
    <t>External Course Training</t>
  </si>
  <si>
    <t>Surgery And Cancer Management</t>
  </si>
  <si>
    <t>S3 Orthopaedics</t>
  </si>
  <si>
    <t>T3 Surgical</t>
  </si>
  <si>
    <t>Emergency Surgical Ambulatory Care</t>
  </si>
  <si>
    <t>Captain Sir Tom Moore Centenary Ward</t>
  </si>
  <si>
    <t>Day Surgery Unit With Procedure Room</t>
  </si>
  <si>
    <t>Pre Assessment Nurse</t>
  </si>
  <si>
    <t>Theatres</t>
  </si>
  <si>
    <t>Ophthalmic Theatre Msae</t>
  </si>
  <si>
    <t>Cystoscopy Unit</t>
  </si>
  <si>
    <t>Urology Outpatients</t>
  </si>
  <si>
    <t>Urology Secretaries</t>
  </si>
  <si>
    <t>Urology Med Staff</t>
  </si>
  <si>
    <t>Wccd Blue Green</t>
  </si>
  <si>
    <t>Diagnostic Nursing</t>
  </si>
  <si>
    <t>Symptomatic Breast Screening</t>
  </si>
  <si>
    <t>Diagnostics Imaging Staff</t>
  </si>
  <si>
    <t>Ultrasound</t>
  </si>
  <si>
    <t>Nuclear Medicine</t>
  </si>
  <si>
    <t>Radiologists</t>
  </si>
  <si>
    <t>Hiv - Medical Staff</t>
  </si>
  <si>
    <t>Alexander Pringle</t>
  </si>
  <si>
    <t>Hiv - Invest To Save</t>
  </si>
  <si>
    <t>Sexual Health Community Services</t>
  </si>
  <si>
    <t>Labour Ward</t>
  </si>
  <si>
    <t>Specialist Midwives</t>
  </si>
  <si>
    <t>Community Midwives</t>
  </si>
  <si>
    <t>Ante Natal Clinic</t>
  </si>
  <si>
    <t>Magnolia Team</t>
  </si>
  <si>
    <t>Ruby Team</t>
  </si>
  <si>
    <t>Midwifery Training</t>
  </si>
  <si>
    <t>Maternity Ward</t>
  </si>
  <si>
    <t>Birth Centre</t>
  </si>
  <si>
    <t>Fertility Clinic</t>
  </si>
  <si>
    <t>Women'S Admin</t>
  </si>
  <si>
    <t>Maternity Ir Osce Midwives</t>
  </si>
  <si>
    <t>Better Births</t>
  </si>
  <si>
    <t>Obs And Gynae Snr Med Staff</t>
  </si>
  <si>
    <t>Gynae Outpatients</t>
  </si>
  <si>
    <t>Obs &amp; Gynae Jnr Med Staff</t>
  </si>
  <si>
    <t>Chemotherapy Day Unit</t>
  </si>
  <si>
    <t>Podium Ward 1</t>
  </si>
  <si>
    <t>Palliative Care Community Service</t>
  </si>
  <si>
    <t>Oncology Med Staff</t>
  </si>
  <si>
    <t>Palliative Care In-House Service</t>
  </si>
  <si>
    <t>Cns Nurses</t>
  </si>
  <si>
    <t>Oncology Admin Staff</t>
  </si>
  <si>
    <t>Senior Nurse Childrens</t>
  </si>
  <si>
    <t>Paediatric Assessment Unit (Pau)</t>
  </si>
  <si>
    <t>Paeds Inpatient Ward</t>
  </si>
  <si>
    <t>Paeds Snr Med Staff</t>
  </si>
  <si>
    <t>Pdau (Paediatric Day Assessment Unit)</t>
  </si>
  <si>
    <t>Paediatric Community Allergy Clinic</t>
  </si>
  <si>
    <t>Hee Funding - Paed Np</t>
  </si>
  <si>
    <t>Sunrise Neonatal Unit</t>
  </si>
  <si>
    <t>Child Home Care Services</t>
  </si>
  <si>
    <t>Hospital At Home</t>
  </si>
  <si>
    <t>Children'S Admin</t>
  </si>
  <si>
    <t>Paeds Jnr Med Staff</t>
  </si>
  <si>
    <t>Child Psychotherapy</t>
  </si>
  <si>
    <t>Pathology Joint Venture</t>
  </si>
  <si>
    <t>Mortuary</t>
  </si>
  <si>
    <t>Microbiology Med Staff</t>
  </si>
  <si>
    <t>Histopathology Med Staff</t>
  </si>
  <si>
    <t>Radiotherapy Nursing</t>
  </si>
  <si>
    <t>Medical Radiotherapy</t>
  </si>
  <si>
    <t>Radiotherapy Physics</t>
  </si>
  <si>
    <t>Womens, Childrens &amp; Clinical Support Mgmt</t>
  </si>
  <si>
    <t>Other Income</t>
  </si>
  <si>
    <t>Winter Pressures</t>
  </si>
  <si>
    <t>Non-Pay Inflation Reserve</t>
  </si>
  <si>
    <t>Reserves</t>
  </si>
  <si>
    <t>Central Reserve</t>
  </si>
  <si>
    <t>Pfi Annual Charges</t>
  </si>
  <si>
    <t>Medical Photography</t>
  </si>
  <si>
    <t>Patient First Improvement Team</t>
  </si>
  <si>
    <t>Trust Headquarters</t>
  </si>
  <si>
    <t>Nlpss Membership</t>
  </si>
  <si>
    <t>Trust Board Secretaries</t>
  </si>
  <si>
    <t>Patient Systems</t>
  </si>
  <si>
    <t>Telecom Support</t>
  </si>
  <si>
    <t>Print Room</t>
  </si>
  <si>
    <t>Computer Services</t>
  </si>
  <si>
    <t>Digital Transformation</t>
  </si>
  <si>
    <t>Ncl Pep</t>
  </si>
  <si>
    <t>Finance</t>
  </si>
  <si>
    <t>Procurement</t>
  </si>
  <si>
    <t>Cancer Performance Admin Staff</t>
  </si>
  <si>
    <t>Access &amp; Performance</t>
  </si>
  <si>
    <t>Clinical Coding</t>
  </si>
  <si>
    <t>Informatics</t>
  </si>
  <si>
    <t>Data Quality</t>
  </si>
  <si>
    <t>Emergency Planning</t>
  </si>
  <si>
    <t>Corporate Blue Green</t>
  </si>
  <si>
    <t>Nmh Covid Vaccination</t>
  </si>
  <si>
    <t>Dugdale Centre Covid Vaccination</t>
  </si>
  <si>
    <t>Safeguarding</t>
  </si>
  <si>
    <t>Corporate Nursing Education</t>
  </si>
  <si>
    <t>Risk And Governance</t>
  </si>
  <si>
    <t>Ipc Nursing</t>
  </si>
  <si>
    <t>Corporate Nursing</t>
  </si>
  <si>
    <t>Clincial Negligence</t>
  </si>
  <si>
    <t>Cqc Inspection</t>
  </si>
  <si>
    <t>Harm-Free Care</t>
  </si>
  <si>
    <t>Cpd - Non Medical</t>
  </si>
  <si>
    <t>Patient Experience</t>
  </si>
  <si>
    <t>Education &amp; Learning</t>
  </si>
  <si>
    <t>Nmahp Workforce</t>
  </si>
  <si>
    <t>Director Of Operations</t>
  </si>
  <si>
    <t>Clinical Placements</t>
  </si>
  <si>
    <t>Under Graduate Education</t>
  </si>
  <si>
    <t>St Georges School</t>
  </si>
  <si>
    <t>Medical Director Support</t>
  </si>
  <si>
    <t>Sports Arts &amp; Social Club</t>
  </si>
  <si>
    <t>Recruitment Expenses</t>
  </si>
  <si>
    <t>Improving Working Conditions For Jnr Drs</t>
  </si>
  <si>
    <t>Learning And Development</t>
  </si>
  <si>
    <t>Behmht Occupational Health Contract</t>
  </si>
  <si>
    <t>Psychological Wellbeing</t>
  </si>
  <si>
    <t>Od Recruit And Retain Project</t>
  </si>
  <si>
    <t>Human Resources Dept</t>
  </si>
  <si>
    <t>Workforce Information Systems</t>
  </si>
  <si>
    <t>Bank Partners Contract</t>
  </si>
  <si>
    <t>Occupational Health</t>
  </si>
  <si>
    <t>Ncl Nhs Mentoring And Support</t>
  </si>
  <si>
    <t>Organisational Development</t>
  </si>
  <si>
    <t>Academic Centre</t>
  </si>
  <si>
    <t>Uclms Year 4</t>
  </si>
  <si>
    <t>Uclms Year 5</t>
  </si>
  <si>
    <t>Discharge Lounge</t>
  </si>
  <si>
    <t>Discharge Planning</t>
  </si>
  <si>
    <t>Site Management</t>
  </si>
  <si>
    <t>Integrated Discharge</t>
  </si>
  <si>
    <t>Social Work Support</t>
  </si>
  <si>
    <t>Clinical Practice Group</t>
  </si>
  <si>
    <t>Equality Diversity &amp; Inclusion</t>
  </si>
  <si>
    <t>R And D Commerical Income</t>
  </si>
  <si>
    <t>R And D Clrn Income</t>
  </si>
  <si>
    <t>Tobacco Dependence</t>
  </si>
  <si>
    <t>Foundation Trust</t>
  </si>
  <si>
    <t>Strategy Development</t>
  </si>
  <si>
    <t>Cssd</t>
  </si>
  <si>
    <t>M And L Transport Services</t>
  </si>
  <si>
    <t>Car Parking</t>
  </si>
  <si>
    <t>Laundry And Linen</t>
  </si>
  <si>
    <t>Sanitation Contracts</t>
  </si>
  <si>
    <t>Soft Fm Medirest Contract</t>
  </si>
  <si>
    <t>Estates Blue Green</t>
  </si>
  <si>
    <t>Small Works</t>
  </si>
  <si>
    <t>Fire  Health And Safety</t>
  </si>
  <si>
    <t>Medirest Mobilisation Costs</t>
  </si>
  <si>
    <t>Vending</t>
  </si>
  <si>
    <t>Es Management</t>
  </si>
  <si>
    <t>Costa Shop</t>
  </si>
  <si>
    <t>Domestic Services</t>
  </si>
  <si>
    <t>Community Transport Project</t>
  </si>
  <si>
    <t>Transport Services</t>
  </si>
  <si>
    <t>Equip Maint</t>
  </si>
  <si>
    <t>Equipment Maintenance Dept</t>
  </si>
  <si>
    <t>Energy Utility And Water</t>
  </si>
  <si>
    <t>Staff Accommodation</t>
  </si>
  <si>
    <t>Tw:Trust Board - Non Executive</t>
  </si>
  <si>
    <t>Tw:Executive Directors</t>
  </si>
  <si>
    <t>Tw:Chief Exec Secretariate</t>
  </si>
  <si>
    <t>CF: FIRE CRITICAL INFRA</t>
  </si>
  <si>
    <t>CF: BACKLOG MAINTENANCE</t>
  </si>
  <si>
    <t>It Projects</t>
  </si>
  <si>
    <t>Rolling Replacement - Pcs</t>
  </si>
  <si>
    <t>Eol Server Infrastructure</t>
  </si>
  <si>
    <t>Maternity System</t>
  </si>
  <si>
    <t>Edms Eol Replacement</t>
  </si>
  <si>
    <t>Wayfinding</t>
  </si>
  <si>
    <t>Frontline Digitisation</t>
  </si>
  <si>
    <t>Ecs Infrastructure Networking</t>
  </si>
  <si>
    <t>Estates Projects</t>
  </si>
  <si>
    <t>Modular Buildings</t>
  </si>
  <si>
    <t>Podium Non-Essential Circuits</t>
  </si>
  <si>
    <t>Lifts Refurbishment</t>
  </si>
  <si>
    <t>Backlog Maintenance</t>
  </si>
  <si>
    <t>Linac Enabling Works</t>
  </si>
  <si>
    <t>Mri Enabling Works</t>
  </si>
  <si>
    <t>Endoscopy 4th Room</t>
  </si>
  <si>
    <t>Trust Wide CCTV</t>
  </si>
  <si>
    <t>Cardiac Monitors Enabling Work</t>
  </si>
  <si>
    <t>Ecs Buildings</t>
  </si>
  <si>
    <t>Opg Machine Enabling Works</t>
  </si>
  <si>
    <t>Endoscopy Dryers And Cabinets</t>
  </si>
  <si>
    <t>Tower Water</t>
  </si>
  <si>
    <t>Soft Fm / Medirest Related</t>
  </si>
  <si>
    <t>Medical Engineering Projects</t>
  </si>
  <si>
    <t>Patient Trolleys</t>
  </si>
  <si>
    <t>Ccot Transport Monitor</t>
  </si>
  <si>
    <t>Neonatal Equipment</t>
  </si>
  <si>
    <t>Rf Generator</t>
  </si>
  <si>
    <t>Ct Injector</t>
  </si>
  <si>
    <t>Hospital Development Team</t>
  </si>
  <si>
    <t>Land Sale-Projects</t>
  </si>
  <si>
    <t>T2 Refurbishment</t>
  </si>
  <si>
    <t>Project Enabling Works</t>
  </si>
  <si>
    <t>Utf - Periop Pathway Digitisat</t>
  </si>
  <si>
    <t>Image Sharing</t>
  </si>
  <si>
    <t>Elims</t>
  </si>
  <si>
    <t>ULTRASOUND &amp; MAMO REPLACEMENT</t>
  </si>
  <si>
    <t>CADD SOLIS PUMPS</t>
  </si>
  <si>
    <t>BARNET RESECTOSCOPES</t>
  </si>
  <si>
    <t>CARDIOLOGY TREADMILL</t>
  </si>
  <si>
    <t>ARTHREX STACK SYSTEM</t>
  </si>
  <si>
    <t>RF: BU INCENTIVE FUNDING</t>
  </si>
  <si>
    <t>ACS Transformation Projects</t>
  </si>
  <si>
    <t>Student Tariff Investment</t>
  </si>
  <si>
    <t>CAMHS DBT</t>
  </si>
  <si>
    <t>AT0004 - RENAL - LOW CLEARANCE TEAM - 3</t>
  </si>
  <si>
    <t>AT000B - CENTRAL E L BREAST SCREENING</t>
  </si>
  <si>
    <t>AT000E - TB SERVICE SOUTH HOUSE</t>
  </si>
  <si>
    <t>AT0015 - Inpatient Dialysis - Royal Free Hospital</t>
  </si>
  <si>
    <t>AT007D - IDA</t>
  </si>
  <si>
    <t>AT0087 - Outpatient - Tottenham Hale Kidney &amp; Diabetes Cent</t>
  </si>
  <si>
    <t>AT0092 - AT0092</t>
  </si>
  <si>
    <t>AT009E - IDA</t>
  </si>
  <si>
    <t>AT009F - 1/458 Centre for Cell Gene and Tissue Therapeutics</t>
  </si>
  <si>
    <t>AT00AB - Outpatient Pharmacy</t>
  </si>
  <si>
    <t>AT00DA - Ophthalmology Diagnostic Hub</t>
  </si>
  <si>
    <t>AT013D - IDA</t>
  </si>
  <si>
    <t>AT0180 - WELLINGTON HOUSE</t>
  </si>
  <si>
    <t>AT0181 - Gynae Business Case</t>
  </si>
  <si>
    <t>AT0182 - Cancer Services MDT</t>
  </si>
  <si>
    <t>AT0183 - WOODFORD ROAD</t>
  </si>
  <si>
    <t>AT0185 - STADIUM ROAD</t>
  </si>
  <si>
    <t>AT0186 - QMH PROPERTY TEAM</t>
  </si>
  <si>
    <t>AT0187 - RFL PROPERTY TEAM</t>
  </si>
  <si>
    <t>AT0188 - RESEARCH OFFICE ICDC (GF360/7)</t>
  </si>
  <si>
    <t>AT0189 - CMD BULK STORE</t>
  </si>
  <si>
    <t>AT018A - CH PAIN RM11</t>
  </si>
  <si>
    <t>AT018B - A&amp;E IMAGING</t>
  </si>
  <si>
    <t>AT018C - EVERSHOLT STREET</t>
  </si>
  <si>
    <t>AT0HPB - RFH HPB RENAL AND ROBOTICS PLC</t>
  </si>
  <si>
    <t>AT1072 - INTENSIVE CARE 4TH FLOOR - DIR DEL</t>
  </si>
  <si>
    <t>AT1111 - In-patient PHARMACY(DISPENSARY)(PALLET)</t>
  </si>
  <si>
    <t>AT1141 - Physiotherapy</t>
  </si>
  <si>
    <t>AT1681 - PRIVATE PATIENTS UNIT - 12TH FLOOR</t>
  </si>
  <si>
    <t>AT1701 - IAN CHARLESON CENTRE (PALLET)</t>
  </si>
  <si>
    <t>AT3781 - MEDICAL ELECTRONICS</t>
  </si>
  <si>
    <t>AT4071 - OBS &amp; GYNAE (GRD FLOOR)</t>
  </si>
  <si>
    <t>AT4521 - IDA</t>
  </si>
  <si>
    <t>AT4581 - elephony / Switchboard office</t>
  </si>
  <si>
    <t>AT5011 - DIALYSIS(BARNET)</t>
  </si>
  <si>
    <t>AT5311 - The Royal Free Hampstead  NHS Trust</t>
  </si>
  <si>
    <t>AT5751 - CLINICAL GOVERNANCE THE GROVE CENTRE</t>
  </si>
  <si>
    <t>AT6161 - HAEMOPHILIA CENTRE - NURSING</t>
  </si>
  <si>
    <t>AT7051 - WOMEN'S AND CHILDREN'S</t>
  </si>
  <si>
    <t>AT7601 - Dialysis - St Pancras Kidney &amp; Diabetes Centre (Ma</t>
  </si>
  <si>
    <t>AT7981 - RISK AND SAFETY - 2ND FLOOR EXECUTIVE OFFICES</t>
  </si>
  <si>
    <t>ATB004 - Capital Projects</t>
  </si>
  <si>
    <t>ATB029 - MED DIV ADMIN THAMES L2 RM1 BE</t>
  </si>
  <si>
    <t>ATB105 - Capital IDA</t>
  </si>
  <si>
    <t>ATB170 - Adult Assessment Unit ? AAU</t>
  </si>
  <si>
    <t>ATB202 - ONCOLOGY SECRETARIES</t>
  </si>
  <si>
    <t>ATX001 - EMERGENCY SUR AMBULATORY</t>
  </si>
  <si>
    <t>ATX002 - Finance</t>
  </si>
  <si>
    <t>ATX004 - HHIV - INVEST TO SAVE</t>
  </si>
  <si>
    <t>ATX007 - ORTHOPAEDIC MEDICAL STAFFING</t>
  </si>
  <si>
    <t>ATX008 - CARDIOLOGY TECHNICAL</t>
  </si>
  <si>
    <t>ATX009 - PALLIATIVE CARE COMM SERV</t>
  </si>
  <si>
    <t>ATX00B - SKYE UNIT HIGHLANDS WING</t>
  </si>
  <si>
    <t>ATX00C - TRUST BOARD</t>
  </si>
  <si>
    <t>ATX00D - PROCUREMENT DEPARTMENT</t>
  </si>
  <si>
    <t>ATX00E - CEDAR HOUSE - CYP MANAGEMENT</t>
  </si>
  <si>
    <t>ATX012 - MEMU EQUIPMENT MAINT.</t>
  </si>
  <si>
    <t>ATX013 - CYSTOSCOPY UNIT</t>
  </si>
  <si>
    <t>ATX014 - OPHTHALMOLOGY SECRETARIES</t>
  </si>
  <si>
    <t>ATX01A - CBU2 MANAGEMENT</t>
  </si>
  <si>
    <t>ATX01B - DIABETICS MED STAFF</t>
  </si>
  <si>
    <t>ATX01C - MFE MEDICAL STAFF</t>
  </si>
  <si>
    <t>ATX01D - X-RAY OUTPATIENTS WARD</t>
  </si>
  <si>
    <t>ATX01E - MEDICAL PHYSICS</t>
  </si>
  <si>
    <t>ATX01F - MIDWIFERY TRAINING</t>
  </si>
  <si>
    <t>ATX020 - NURSING DEV UNIT</t>
  </si>
  <si>
    <t>ATX021 - NUCLEAR MEDICINE</t>
  </si>
  <si>
    <t>ATX025 - CHILD PSYCHOTHERAPY</t>
  </si>
  <si>
    <t>ATX027 - CEDAR HOUSE CYP ADMIN HUB</t>
  </si>
  <si>
    <t>ATX02A - S3 - ORTHOPAEDICS</t>
  </si>
  <si>
    <t>ATX02B - WARD 2</t>
  </si>
  <si>
    <t>ATX02C - T3 SURGICAL</t>
  </si>
  <si>
    <t>ATX02E - PALLIATIVE CARE IN-HOUSE SERVICE</t>
  </si>
  <si>
    <t>ATX02F - HAEMATOLOGY DAY UNIT</t>
  </si>
  <si>
    <t>ATX031 - DIABETIC OPD CLINIC 3</t>
  </si>
  <si>
    <t>ATX033 - CORPORATE NURSING EDUCATION</t>
  </si>
  <si>
    <t>ATX034 - ALEXANDER PRINGLE CENTRE</t>
  </si>
  <si>
    <t>ATX036 - PAEDIATRIC A&amp;E</t>
  </si>
  <si>
    <t>ATX039 - CHILD HOME CARE SERVICES</t>
  </si>
  <si>
    <t>ATX03B - MAGNOLIA ST MICHAELS</t>
  </si>
  <si>
    <t>ATX03C - HOTEL SERVICES MGT</t>
  </si>
  <si>
    <t>ATX03D - BREAST CARE</t>
  </si>
  <si>
    <t>ATX03E - DN  BOWES ROAD CLINIC</t>
  </si>
  <si>
    <t>ATX03F - DN  HIGHLANDS H.C.C FLOREY SQ</t>
  </si>
  <si>
    <t>ATX041 - DN EAGLE HOUSE HIGH STREET EN3</t>
  </si>
  <si>
    <t>ATX042 - PATIENT EXPERIENCE</t>
  </si>
  <si>
    <t>ATX044 - DN LUCAS HSE FOREST TEAM</t>
  </si>
  <si>
    <t>ATX045 - WHITE TEAM MIDWIVES</t>
  </si>
  <si>
    <t>ATX04A - TOWER WARD 5</t>
  </si>
  <si>
    <t>ATX04B - SPECIAL SCHOOL NURSE SERVICE</t>
  </si>
  <si>
    <t>ATX04C - TOWER WARD 7</t>
  </si>
  <si>
    <t>ATX04D - TOWER WARD 8</t>
  </si>
  <si>
    <t>ATX04F - MATERNITY TRIAGE</t>
  </si>
  <si>
    <t>ATX050 - MATERNITY DAY UNIT</t>
  </si>
  <si>
    <t>ATX051 - ENDOSCOPY</t>
  </si>
  <si>
    <t>ATX052 - DIETETICS</t>
  </si>
  <si>
    <t>ATX053 - EMERGENCY PLANNING</t>
  </si>
  <si>
    <t>ATX055 - CBU5 MANAGEMENT</t>
  </si>
  <si>
    <t>ATX056 - ANTICOAGULATION</t>
  </si>
  <si>
    <t>ATX057 - ST MICHAELS PODIATRY PINE</t>
  </si>
  <si>
    <t>ATX058 - ENFIELD COMMUNITY SERVICES</t>
  </si>
  <si>
    <t>ATX059 - DOMICILIARY PHYSIO PINE LODGE</t>
  </si>
  <si>
    <t>ATX05A - SURGICAL ASSESSMENT UNIT</t>
  </si>
  <si>
    <t>ATX05C - PHYSIO COMMUNITY CHILD</t>
  </si>
  <si>
    <t>ATX05D - SEXUAL HEALTH COMMUNITY</t>
  </si>
  <si>
    <t>ATX05E - ENFIELD RAS THE VILLA 1FL</t>
  </si>
  <si>
    <t>ATX05F - MORTUARY</t>
  </si>
  <si>
    <t>ATX062 - ALS TRAINING</t>
  </si>
  <si>
    <t>ATX063 - SAME DAY EMERGENCY CARE</t>
  </si>
  <si>
    <t>ATX064 - ORGANISATIONAL DEVELOPMENT</t>
  </si>
  <si>
    <t>ATX065 - DIABETIC EYE SCR PROG NCL</t>
  </si>
  <si>
    <t>ATX066 - SEXUAL HEALTH - TOWN CLINIC</t>
  </si>
  <si>
    <t>ATX067 - SEXUAL HEALTH - WHITE LODGE PRACTICE</t>
  </si>
  <si>
    <t>ATX068 - HEALTH REC SCAN BUREAU</t>
  </si>
  <si>
    <t>ATX06A - CANCER PERFORMANCE ADMIN STAFF</t>
  </si>
  <si>
    <t>ATX06B - MEDICAL RADIOTHERAPY</t>
  </si>
  <si>
    <t>ATX072 - SMALL WORKS</t>
  </si>
  <si>
    <t>ATX073 - SPECIALIST MIDWIVES</t>
  </si>
  <si>
    <t>ATX076 - COMM STROKE REHAB TEAM ST M</t>
  </si>
  <si>
    <t>ATX077 - SAFEGUARDING</t>
  </si>
  <si>
    <t>ATX07C - COMMUNITY MATRON LUCAS HS</t>
  </si>
  <si>
    <t>ATX07D - CONTINENCE LUCAS HS</t>
  </si>
  <si>
    <t>ATX07E - HEART FAILURE LUCAS HS</t>
  </si>
  <si>
    <t>ATX07F - GDE FAST FOLLOWER PROGRAMME</t>
  </si>
  <si>
    <t>ATX080 - RESPIRATORY PINE LODGE</t>
  </si>
  <si>
    <t>ATX084 - MARY SECOLE WARD</t>
  </si>
  <si>
    <t>ATX086 - ENDOCRINOLOGY MED STAFF</t>
  </si>
  <si>
    <t>ATX088 - HUMAN RESOURCES DEPT</t>
  </si>
  <si>
    <t>ATX08A - DIABETES TEAM FOREST PCC</t>
  </si>
  <si>
    <t>ATX08B - NEUROLOGY MED STAFF</t>
  </si>
  <si>
    <t>ATX08C - RHEUMATOLOGY MED STAFF</t>
  </si>
  <si>
    <t>ATX08E - HEALTH VISITING</t>
  </si>
  <si>
    <t>ATX091 - STERILE FLUIDS PRODUCTION</t>
  </si>
  <si>
    <t>ATX097 - CHAT  TEAM RMTV35  IST FLR</t>
  </si>
  <si>
    <t>ATX098 - RENAL MEDICINE MED STAFF</t>
  </si>
  <si>
    <t>ATX09B - CORPORATE NURSING NNBY</t>
  </si>
  <si>
    <t>ATX09F - SITE MANAGEMENT</t>
  </si>
  <si>
    <t>ATX0A6 - GENERAL SURGICAL MED STAFF</t>
  </si>
  <si>
    <t>ATX0A7 - STOMA CARE NURSES</t>
  </si>
  <si>
    <t>ATX0AC - ONCOLOGY MED STAFF</t>
  </si>
  <si>
    <t>ATX0AE - CHEST MEDICINE MED STAFF</t>
  </si>
  <si>
    <t>ATX0AF - TB NURSE</t>
  </si>
  <si>
    <t>ATX0B3 - 0-19 ADMIN SERVICES</t>
  </si>
  <si>
    <t>ATX0B6 - ORTHOPAEDIC SECRETARIES</t>
  </si>
  <si>
    <t>ATX0BC - ONCOLOGY ADMIN STAFF</t>
  </si>
  <si>
    <t>ATX0BE - CENTRAL ADMISSIONS</t>
  </si>
  <si>
    <t>ATX0C8 - UROLOGY SECRETARIES</t>
  </si>
  <si>
    <t>ATX0C9 - DERMATOLOGY DEAN HOUSE</t>
  </si>
  <si>
    <t>ATX0CA - SELBY PHLEBOTOMY PROJECT</t>
  </si>
  <si>
    <t>ATX0CB - DAY SURGERY UNIT - PROCEDURE RM</t>
  </si>
  <si>
    <t>ATX0D1 - THEATRES</t>
  </si>
  <si>
    <t>ATX0D2 - IMMUNISATION TEAM</t>
  </si>
  <si>
    <t>ATX0D8 - MODULAR WARD</t>
  </si>
  <si>
    <t>ATX0DA - COMMUNITY PARTNERSHIP SERVICES</t>
  </si>
  <si>
    <t>ATX0DC - WOMENS AMBULATORY UNIT</t>
  </si>
  <si>
    <t>ATX0DD - COLPOSCOPY UNIT</t>
  </si>
  <si>
    <t>ATX0DE - NMH COVID VACCINATION</t>
  </si>
  <si>
    <t>ATX0E2 - ABC Parent Education</t>
  </si>
  <si>
    <t>ATX0E3 - Tower Ward 2 (Escalation)</t>
  </si>
  <si>
    <t>ATX0EC - THEATRE ANAESTHETIC ROOM NBHB</t>
  </si>
  <si>
    <t>ATX0ED - CANTERBURY WARD</t>
  </si>
  <si>
    <t>ATX0F1 - DISTRICT N CEDAR HOUSE RG27</t>
  </si>
  <si>
    <t>ATX0F3 - PATIENT FIRST IMPROVEMENT TEAM</t>
  </si>
  <si>
    <t>ATX0F4 - Paediatric Assessment Unit - PAU</t>
  </si>
  <si>
    <t>ATX0F5 - BCG VACCINATION</t>
  </si>
  <si>
    <t>ATX0F8 - MATERNITY IR OSCE MIDWIVES</t>
  </si>
  <si>
    <t>ATX0FC - CARDIOLOGY ADMIN</t>
  </si>
  <si>
    <t>ATX101 - VIRTUAL WINTER WARD</t>
  </si>
  <si>
    <t>ATX104 - CAPE TOWN WARD</t>
  </si>
  <si>
    <t>ATX106 - TOWER WARD 6 (NEW)</t>
  </si>
  <si>
    <t>ATX107 - TOWER WARD 4 (NEW)</t>
  </si>
  <si>
    <t>ATX10C - Laurels Clinic</t>
  </si>
  <si>
    <t>ATX10D - NMAHP WORKFORCE</t>
  </si>
  <si>
    <t>ATX10E - NTG PROGRAM</t>
  </si>
  <si>
    <t>ATX113 - CARDIOLOGYCATH LAB PLC</t>
  </si>
  <si>
    <t>ATX114 - ENDOSCOPY PLC</t>
  </si>
  <si>
    <t>ATX115 - GENERAL SURGERY PLC</t>
  </si>
  <si>
    <t>ATX116 - GYNAE PLC</t>
  </si>
  <si>
    <t>ATX117 - INTERNATIONAL RADIOLOGY PLC</t>
  </si>
  <si>
    <t>ATX118 - THEATRES SUTURE STORE</t>
  </si>
  <si>
    <t>ATX119 - OPHTHALMOLOGY PLC</t>
  </si>
  <si>
    <t>ATX11A - THEATRES LAPROSCOPY STORE PLC</t>
  </si>
  <si>
    <t>ATX11B - UROLOGY PLC</t>
  </si>
  <si>
    <t>ATX11C - ECS - CHILD DEVELOP SVC ADMIN</t>
  </si>
  <si>
    <t>ATX11D - S / LANG THERAPY - ADULTS</t>
  </si>
  <si>
    <t>ATX11E - S / LANG THERAPY - SCH AGE</t>
  </si>
  <si>
    <t>ATX11F - S / LANG THERAPY - PRE SCH</t>
  </si>
  <si>
    <t>ATX120 - OCC THERAPY PAEDS COMM</t>
  </si>
  <si>
    <t>ATX121 - BONE HEALTH SERVICE</t>
  </si>
  <si>
    <t>ATX122 - DIETETICS</t>
  </si>
  <si>
    <t>ATX123 - LYMPHOEDEMA</t>
  </si>
  <si>
    <t>ATX124 - CHILD PROTECTION</t>
  </si>
  <si>
    <t>ATX125 - LOOKED AFTER CHILDREN</t>
  </si>
  <si>
    <t>ATX126 - COMM PAEDIATRIC SERVICE</t>
  </si>
  <si>
    <t>ATX127 - UNDERGRADUATE EDUCATION</t>
  </si>
  <si>
    <t>ATX12A - UCLMS YEAR 4</t>
  </si>
  <si>
    <t>ATX12C - HOSPITAL AT HOME</t>
  </si>
  <si>
    <t>ATX12D - INTEGRATED ASSESSMENT AREA</t>
  </si>
  <si>
    <t>ATX12E - ECS - SPEC NURS BEREAVE &amp; PLAY</t>
  </si>
  <si>
    <t>ATX132 - PATIENT DINING</t>
  </si>
  <si>
    <t>ATX133 - COSTA SHOP</t>
  </si>
  <si>
    <t>ATX134 - DOMESTIC SERVICES</t>
  </si>
  <si>
    <t>ATX138 - ECS - HEALTH INEQUALITIES</t>
  </si>
  <si>
    <t>ATX139 - ECS - VIRTUAL WARD</t>
  </si>
  <si>
    <t>ATX13A - T1 - TOWER WARD 1</t>
  </si>
  <si>
    <t>ATX13B - COLD SDEC</t>
  </si>
  <si>
    <t>ATX140 - MEDIREST MOBILISATION COSTS</t>
  </si>
  <si>
    <t>ATX141 - ORTHOPTIST</t>
  </si>
  <si>
    <t>ATX143 - SN - ENFIELD PLHV - NMUH SITE</t>
  </si>
  <si>
    <t>ATX145 - DN LUCAS HOUSE</t>
  </si>
  <si>
    <t>ATX146 - ECS - DISTRICT NURSING - CSR</t>
  </si>
  <si>
    <t>ATX147 - ECS - THERAPIES ADULT - CSR</t>
  </si>
  <si>
    <t>ATX149 - ECS - THERAPIES CYP - CSR</t>
  </si>
  <si>
    <t>ATX14A - ECS - LOOKED AFTER CHILDREN - CSR</t>
  </si>
  <si>
    <t>ATX14B - EMERALD WARD</t>
  </si>
  <si>
    <t>ATX14E - VENDING</t>
  </si>
  <si>
    <t>ATX151 - ACCIDENT &amp; EMERGENCY</t>
  </si>
  <si>
    <t>ATX157 - GASTRO MED STAFF</t>
  </si>
  <si>
    <t>ATX159 - ANTE NATAL SCAN</t>
  </si>
  <si>
    <t>ATX161 - FRACTURE CLINIC</t>
  </si>
  <si>
    <t>ATX164 - ANTICIPATORY</t>
  </si>
  <si>
    <t>ATX168 - BOWES RD PODIATRY</t>
  </si>
  <si>
    <t>ATX181 - EYE WARD</t>
  </si>
  <si>
    <t>ATX191 - CRITICAL CARE UNIT</t>
  </si>
  <si>
    <t>ATX201 - ANTE NATAL CLINIC</t>
  </si>
  <si>
    <t>ATX202 - RESUSITATION OFFICE</t>
  </si>
  <si>
    <t>ATX211 - LABOUR WARD</t>
  </si>
  <si>
    <t>ATX221 - CHEMOTHERAPY UNIT</t>
  </si>
  <si>
    <t>ATX222 - DIAGNOSTIC IMAGING STAFF</t>
  </si>
  <si>
    <t>ATX231 - MATERNITY &amp; TRANSITIONAL CARE</t>
  </si>
  <si>
    <t>ATX241 - SUNRISE NEONATAL UNIT</t>
  </si>
  <si>
    <t>ATX249 - T1 SHORT STAY BEH</t>
  </si>
  <si>
    <t>ATX251 - EYE THEATRE</t>
  </si>
  <si>
    <t>ATX261 - OPD CLINIC 6</t>
  </si>
  <si>
    <t>ATX271 - JOHN GILPEN</t>
  </si>
  <si>
    <t>ATX281 - THEATRES</t>
  </si>
  <si>
    <t>ATX291 - PODIUM WARD 1</t>
  </si>
  <si>
    <t>ATX301 - UROLOGY OUTPATIENTS</t>
  </si>
  <si>
    <t>ATX321 - RADIOTHERAPY</t>
  </si>
  <si>
    <t>ATX341 - CLINICAL CODING</t>
  </si>
  <si>
    <t>ATX34C - CHIROPDY FOREST ROAD</t>
  </si>
  <si>
    <t>ATX351 - PHLEMBOTOMY/MICROBIOLOGY</t>
  </si>
  <si>
    <t>ATX371 - ACUTE MEDICAL UNIT</t>
  </si>
  <si>
    <t>ATX372 - AMBER UNIT</t>
  </si>
  <si>
    <t>ATX391 - SICKLE CELL UNIT</t>
  </si>
  <si>
    <t>ATX410 - PHYSIO SKYE UN HIGHLANDS WING</t>
  </si>
  <si>
    <t>ATX431 - COMMUNITY MIDWIVES</t>
  </si>
  <si>
    <t>ATX441 - TOBACCO DEPENDENCE</t>
  </si>
  <si>
    <t>ATX471 - T2 RAINBOW</t>
  </si>
  <si>
    <t>ATX481 - PHYSIOLOGY OPD</t>
  </si>
  <si>
    <t>ATX501 - RHEUMATOLOGY OPD</t>
  </si>
  <si>
    <t>ATX505 - WOMEN ADMIN &amp; CLERICAL</t>
  </si>
  <si>
    <t>ATX515 - OCCUPATIONAL HEALTH</t>
  </si>
  <si>
    <t>ATX521 - SURGICAL SECRETARIES</t>
  </si>
  <si>
    <t>ATX525 - TRUST WIDE OPD</t>
  </si>
  <si>
    <t>ATX526 - HEALTH RECORDS DEPARTMENT</t>
  </si>
  <si>
    <t>ATX531 - BREAST SCREENING UNIT</t>
  </si>
  <si>
    <t>ATX536 - TRUST TRAINING</t>
  </si>
  <si>
    <t>ATX539 - COMPUTER SERVICES</t>
  </si>
  <si>
    <t>ATX541 - GYNAE OPD</t>
  </si>
  <si>
    <t>ATX543 - ACADEMIC CENTRE</t>
  </si>
  <si>
    <t>ATX555 - GENERAL PHARMACY</t>
  </si>
  <si>
    <t>ATX558 - CARDIOLOGY NURSING</t>
  </si>
  <si>
    <t>ATX561 - CHILDREN'S ADMIN</t>
  </si>
  <si>
    <t>ATX566 - PRE-ASSESSMENT</t>
  </si>
  <si>
    <t>ATX571 - CARDIOLOGY (LOWER GRD FLR)</t>
  </si>
  <si>
    <t>ATX576 - DISCHARGE LOUNGE</t>
  </si>
  <si>
    <t>ATX586 - HAEMATOLOGY MED STAFF</t>
  </si>
  <si>
    <t>ATX593 - MCMILLAN NURSE</t>
  </si>
  <si>
    <t>ATX615 - PHYSIO COMM SERV</t>
  </si>
  <si>
    <t>ATX641 - LIBRARY</t>
  </si>
  <si>
    <t>ATX700 - CARDIOLOGY ECG</t>
  </si>
  <si>
    <t>ATX731 - Phlebotomy Clinic 9</t>
  </si>
  <si>
    <t>ATX741 - MICROBIOLOGY MED STAFF</t>
  </si>
  <si>
    <t>ATX901 - BREAST CLINIC</t>
  </si>
  <si>
    <t>ATX923 - PEARL WARD</t>
  </si>
  <si>
    <t>ATX924 - ACUTE STROKE UNIT</t>
  </si>
  <si>
    <t>ATX925 - TOPAZ WARD</t>
  </si>
  <si>
    <t>ATX926 - MEDICAL DAY HOSPITAL</t>
  </si>
  <si>
    <t>ATX981 - THEATRES CATH LABS</t>
  </si>
  <si>
    <t>AR00D0 - Stores Area - A</t>
  </si>
  <si>
    <t>AR010A - THEATRE GENERAL BULK STORE - MATMAN ONLY</t>
  </si>
  <si>
    <t>AR010B - THEATRE ANAESTHETIC BULK STORE - MATMAN ONLY</t>
  </si>
  <si>
    <t>AR010C - AATK-STUDENT TARIFF INVESTMENT-JENNER GROUND</t>
  </si>
  <si>
    <t>AR010D - AAKN 1ST FLOOR PHYSIOTHERAPY BUILDING</t>
  </si>
  <si>
    <t>AR010E - Emergency Dept - Bulk Store - MATMAN ONLY</t>
  </si>
  <si>
    <t>AR010F - Urgent Care - Bulk Store - MATMAN ONLY</t>
  </si>
  <si>
    <t>AR0110 - LABOUR SUITE BULK STORE - MATMAN ONLY</t>
  </si>
  <si>
    <t>AR0111 - DTC THEATRE BULK STORE - MATMAN ONLY</t>
  </si>
  <si>
    <t>PT02DE - PEAO - NORTHERN HEALTH CENTRE</t>
  </si>
  <si>
    <t>PT02DF - CDAA BOUNDS GREEN HEALTH CENTRE</t>
  </si>
  <si>
    <t>Bay Tree House - C116</t>
  </si>
  <si>
    <t>St Michaels PCC - C117</t>
  </si>
  <si>
    <t>Lucus House - C118</t>
  </si>
  <si>
    <t>CR781</t>
  </si>
  <si>
    <t>05485</t>
  </si>
  <si>
    <t>05611</t>
  </si>
  <si>
    <t>61900</t>
  </si>
  <si>
    <t>62530</t>
  </si>
  <si>
    <t>63175</t>
  </si>
  <si>
    <t>73252</t>
  </si>
  <si>
    <t>73253</t>
  </si>
  <si>
    <t>73254</t>
  </si>
  <si>
    <t>88385</t>
  </si>
  <si>
    <t>88386</t>
  </si>
  <si>
    <t>88387</t>
  </si>
  <si>
    <t>88388</t>
  </si>
  <si>
    <t>88389</t>
  </si>
  <si>
    <t>88390</t>
  </si>
  <si>
    <t>88391</t>
  </si>
  <si>
    <t>88392</t>
  </si>
  <si>
    <t>88393</t>
  </si>
  <si>
    <t>88394</t>
  </si>
  <si>
    <t>88395</t>
  </si>
  <si>
    <t>88396</t>
  </si>
  <si>
    <t>88397</t>
  </si>
  <si>
    <t>88398</t>
  </si>
  <si>
    <t>88399</t>
  </si>
  <si>
    <t>88400</t>
  </si>
  <si>
    <t>88401</t>
  </si>
  <si>
    <t>88402</t>
  </si>
  <si>
    <t>88403</t>
  </si>
  <si>
    <t>88404</t>
  </si>
  <si>
    <t>88405</t>
  </si>
  <si>
    <t>88406</t>
  </si>
  <si>
    <t>88407</t>
  </si>
  <si>
    <t>88408</t>
  </si>
  <si>
    <t>88409</t>
  </si>
  <si>
    <t>88410</t>
  </si>
  <si>
    <t>88411</t>
  </si>
  <si>
    <t>88412</t>
  </si>
  <si>
    <t>88413</t>
  </si>
  <si>
    <t>88414</t>
  </si>
  <si>
    <t>88415</t>
  </si>
  <si>
    <t>88416</t>
  </si>
  <si>
    <t>88417</t>
  </si>
  <si>
    <t>88418</t>
  </si>
  <si>
    <t>88419</t>
  </si>
  <si>
    <t>88420</t>
  </si>
  <si>
    <t>88421</t>
  </si>
  <si>
    <t>88422</t>
  </si>
  <si>
    <t>88423</t>
  </si>
  <si>
    <t>88424</t>
  </si>
  <si>
    <t>88425</t>
  </si>
  <si>
    <t>88426</t>
  </si>
  <si>
    <t>88427</t>
  </si>
  <si>
    <t>Bh:1006002 Hasan Tahir</t>
  </si>
  <si>
    <t>Bh:1007658 Hasan Tahir</t>
  </si>
  <si>
    <t>Tw:Director Of Communication</t>
  </si>
  <si>
    <t>Tw:Trust Board Secretary</t>
  </si>
  <si>
    <t>Hw:Hadley Wood Nhs Income</t>
  </si>
  <si>
    <t>Tw: Records Management</t>
  </si>
  <si>
    <t>Tw:Info. Rights</t>
  </si>
  <si>
    <t>Tw:Info Governance Consulting</t>
  </si>
  <si>
    <t>Tower Staircase</t>
  </si>
  <si>
    <t>HDU Build</t>
  </si>
  <si>
    <t>HIV Build</t>
  </si>
  <si>
    <t>Horizon Works</t>
  </si>
  <si>
    <t>Site Separation</t>
  </si>
  <si>
    <t>Out Of Hours Room</t>
  </si>
  <si>
    <t>Health Record Ventilation</t>
  </si>
  <si>
    <t>Aseptic Suite</t>
  </si>
  <si>
    <t>Fire Safety Works</t>
  </si>
  <si>
    <t>Building Management System</t>
  </si>
  <si>
    <t>NMUH Solar Project</t>
  </si>
  <si>
    <t>EMERGENCY GYNAE US - GE</t>
  </si>
  <si>
    <t>THEATRE ULTRASOUNDS</t>
  </si>
  <si>
    <t>OCULAR RESPONSE ANALYSER</t>
  </si>
  <si>
    <t>SLITLAMPS</t>
  </si>
  <si>
    <t>HOVER JACK EDGWARE HOSPITAL</t>
  </si>
  <si>
    <t>WALL MOUNTED EEG REVIEW STATION</t>
  </si>
  <si>
    <t>Cardiac Monitoring ? Telemetry</t>
  </si>
  <si>
    <t>DESP OCT</t>
  </si>
  <si>
    <t>Retinal Camera</t>
  </si>
  <si>
    <t>Corneal Topography</t>
  </si>
  <si>
    <t>oxylogs</t>
  </si>
  <si>
    <t>THE ROYAL FREE HAMPSTEAD NHS TRUST</t>
  </si>
  <si>
    <t>A-Scan B-scan Machine</t>
  </si>
  <si>
    <t>Patient profiling beds</t>
  </si>
  <si>
    <t>CCU SR8 - Surgical Equipment</t>
  </si>
  <si>
    <t>Paeds ventilator</t>
  </si>
  <si>
    <t>Ultrasound Machines</t>
  </si>
  <si>
    <t>CADD Solis Pumps</t>
  </si>
  <si>
    <t>Central Reporting system (cardiology OPD)</t>
  </si>
  <si>
    <t>VFA (Cheshunt clinic)</t>
  </si>
  <si>
    <t>ED Trollies</t>
  </si>
  <si>
    <t>Theatre Trolley</t>
  </si>
  <si>
    <t>Lease Purchase (Holep)</t>
  </si>
  <si>
    <t>Lease Purchase (Holmium Laser)</t>
  </si>
  <si>
    <t>Lease Purchase (E-BUS)</t>
  </si>
  <si>
    <t>Lease Purchase (Heidelberg OCT)</t>
  </si>
  <si>
    <t>RF Generator ? Rafaelo</t>
  </si>
  <si>
    <t>Trans-Vag probe</t>
  </si>
  <si>
    <t>RF:FIBROSCAN MACHINE FOR ODN</t>
  </si>
  <si>
    <t>CF: RD PHARM EQUIP NHIR208077</t>
  </si>
  <si>
    <t>RF:PATHWAYS CAPITAL FUNDINGFMH</t>
  </si>
  <si>
    <t>RF:RADIOTHERAPY REPLACEMENT LI</t>
  </si>
  <si>
    <t>A1</t>
  </si>
  <si>
    <t>Oriel Estates Services JDV</t>
  </si>
  <si>
    <t>Brent Cross Diagnostic Hub</t>
  </si>
  <si>
    <t>Brent Cross Diag Hub Estates</t>
  </si>
  <si>
    <t>Bedford</t>
  </si>
  <si>
    <t>Bedford North Estate</t>
  </si>
  <si>
    <t>Bedford South Estate</t>
  </si>
  <si>
    <t>Barking</t>
  </si>
  <si>
    <t>Barking Estate</t>
  </si>
  <si>
    <t>ESTATES</t>
  </si>
  <si>
    <t>EBME</t>
  </si>
  <si>
    <t>DIVISIONS - CITY ROAD</t>
  </si>
  <si>
    <t>DIVISIONS - NORTH</t>
  </si>
  <si>
    <t>DIVISIONS - SOUTH</t>
  </si>
  <si>
    <t>RESEARCH</t>
  </si>
  <si>
    <t>IT</t>
  </si>
  <si>
    <t>MOORFIELDS PRIVATE</t>
  </si>
  <si>
    <t>ORIEL</t>
  </si>
  <si>
    <t>CORPORATE</t>
  </si>
  <si>
    <t>Cataract</t>
  </si>
  <si>
    <t>Vitreo Retinal</t>
  </si>
  <si>
    <t>Adnexal</t>
  </si>
  <si>
    <t>Anaesthetic Medical</t>
  </si>
  <si>
    <t>External</t>
  </si>
  <si>
    <t>Ocular Oncology</t>
  </si>
  <si>
    <t>Clinical Leadership Training</t>
  </si>
  <si>
    <t>Revalidation And Leadership</t>
  </si>
  <si>
    <t>Theatres - City Road</t>
  </si>
  <si>
    <t>Pre-Operative Assessment</t>
  </si>
  <si>
    <t>Paeds &amp; Strabs</t>
  </si>
  <si>
    <t>Mackellar And Sedgewick Wards</t>
  </si>
  <si>
    <t>A&amp;E</t>
  </si>
  <si>
    <t>Observation Ward</t>
  </si>
  <si>
    <t>Glaucoma</t>
  </si>
  <si>
    <t>Medical Retina</t>
  </si>
  <si>
    <t>Uveitis Bridge Fund</t>
  </si>
  <si>
    <t>UVEITIS</t>
  </si>
  <si>
    <t>Optometry</t>
  </si>
  <si>
    <t>CONTACT LENS - MANUFACTURING</t>
  </si>
  <si>
    <t>CONTACT LENS - GENERAL</t>
  </si>
  <si>
    <t>SPECS-MANUFACTURE &amp; DISPENSING</t>
  </si>
  <si>
    <t>Low Vision Aids</t>
  </si>
  <si>
    <t>Optometry Cet Courses</t>
  </si>
  <si>
    <t>Msc Optometry (W Ucl)</t>
  </si>
  <si>
    <t>Optometry Single Academic Modu</t>
  </si>
  <si>
    <t>Pharmacy</t>
  </si>
  <si>
    <t>Radiography</t>
  </si>
  <si>
    <t>Pathology</t>
  </si>
  <si>
    <t>DEPARTMENT OF EYE PATHOLOGY</t>
  </si>
  <si>
    <t>Ultrasound Department</t>
  </si>
  <si>
    <t>Electro Diagnostic Department</t>
  </si>
  <si>
    <t>Orthoptics</t>
  </si>
  <si>
    <t>Ophthalmic Services</t>
  </si>
  <si>
    <t>Ssd</t>
  </si>
  <si>
    <t>Prosthetics Department</t>
  </si>
  <si>
    <t>Eye Bank</t>
  </si>
  <si>
    <t>Medical Imaging</t>
  </si>
  <si>
    <t>Genetics Service</t>
  </si>
  <si>
    <t>DOMESTICS CONTRACT</t>
  </si>
  <si>
    <t>Portering</t>
  </si>
  <si>
    <t>Laundry / Linen</t>
  </si>
  <si>
    <t>Waste Contracts</t>
  </si>
  <si>
    <t>Transport</t>
  </si>
  <si>
    <t>Interpreters</t>
  </si>
  <si>
    <t>TRANSPORT COURIERS</t>
  </si>
  <si>
    <t>Catering</t>
  </si>
  <si>
    <t>Rdcec Cafe</t>
  </si>
  <si>
    <t>Costa</t>
  </si>
  <si>
    <t>Health Records Library</t>
  </si>
  <si>
    <t>Admissions Office</t>
  </si>
  <si>
    <t>Outpatients Booking Centre</t>
  </si>
  <si>
    <t>Medical Secretaries</t>
  </si>
  <si>
    <t>Ebme</t>
  </si>
  <si>
    <t>PATIENT EXPERIENCE TEAM</t>
  </si>
  <si>
    <t>Patient Counselling Team</t>
  </si>
  <si>
    <t>CORPORATE NURSING NON-RECURR</t>
  </si>
  <si>
    <t>QUEEN MARY ROEHAMPTON</t>
  </si>
  <si>
    <t>Chief Executives Office</t>
  </si>
  <si>
    <t>BOARD &amp; GOVERNORS</t>
  </si>
  <si>
    <t>CHIEF OPERATING OFFICERS DEPT</t>
  </si>
  <si>
    <t>Corporate Governance</t>
  </si>
  <si>
    <t>Nursing Director's Dept</t>
  </si>
  <si>
    <t>Director Of Strategy</t>
  </si>
  <si>
    <t>Finance Non-Pay</t>
  </si>
  <si>
    <t>PROCUREMENT</t>
  </si>
  <si>
    <t>Contracting</t>
  </si>
  <si>
    <t>Performance &amp; Information</t>
  </si>
  <si>
    <t>It Infrastructure</t>
  </si>
  <si>
    <t>Information Governance</t>
  </si>
  <si>
    <t>IT CLOUD OPERATIONS</t>
  </si>
  <si>
    <t>WORKFORCE MANAGEMENT</t>
  </si>
  <si>
    <t>Learning &amp; Development</t>
  </si>
  <si>
    <t>WORKFORCE SUPPORT &amp; SYSTEMS</t>
  </si>
  <si>
    <t>EXEC &amp; PERSONAL ASSISTANTS</t>
  </si>
  <si>
    <t>E&amp;F Management</t>
  </si>
  <si>
    <t>Kemp House</t>
  </si>
  <si>
    <t>Reading Centre</t>
  </si>
  <si>
    <t>Bath/Cayton Street</t>
  </si>
  <si>
    <t>Ebenezer Street</t>
  </si>
  <si>
    <t>Upper Wimpole Street</t>
  </si>
  <si>
    <t>St Georges Estates</t>
  </si>
  <si>
    <t>Croydon Estates</t>
  </si>
  <si>
    <t>SANDERSTEAD ESTATES</t>
  </si>
  <si>
    <t>PARKAWAY ESTATES</t>
  </si>
  <si>
    <t>Estates Covid Costs</t>
  </si>
  <si>
    <t>Msc Nursing (Ucl)</t>
  </si>
  <si>
    <t>E-Rostering &amp; Temporary Workfo</t>
  </si>
  <si>
    <t>Validation</t>
  </si>
  <si>
    <t>Service Imp &amp; Sustainability</t>
  </si>
  <si>
    <t>Thoughtonomy Project</t>
  </si>
  <si>
    <t>EMPLOYEE RELATIONS</t>
  </si>
  <si>
    <t>MEDICAL HR</t>
  </si>
  <si>
    <t>RECRUITMENT</t>
  </si>
  <si>
    <t>NURSING EDUCATION TEAM</t>
  </si>
  <si>
    <t>SAFEGUARDING</t>
  </si>
  <si>
    <t>City Road Senior Nurses</t>
  </si>
  <si>
    <t>North Management</t>
  </si>
  <si>
    <t>City Road Management</t>
  </si>
  <si>
    <t>South Management</t>
  </si>
  <si>
    <t>PERFORMANCE  AUDIT &amp; FAILSAFE</t>
  </si>
  <si>
    <t>Meh Direct</t>
  </si>
  <si>
    <t>OCSS MANAGEMENT</t>
  </si>
  <si>
    <t>QUALITY &amp; SAFETY</t>
  </si>
  <si>
    <t>TRANSFORMATION</t>
  </si>
  <si>
    <t>DIGITAL PLATFORMS</t>
  </si>
  <si>
    <t>LONDON OPHTHALMOLOGY ERS</t>
  </si>
  <si>
    <t>Infrastructure</t>
  </si>
  <si>
    <t>ORIEL PLANNING</t>
  </si>
  <si>
    <t>Finance And Legal</t>
  </si>
  <si>
    <t>Communications And Engagement</t>
  </si>
  <si>
    <t>Project Oriel Pmo</t>
  </si>
  <si>
    <t>Oriel Public Consultation</t>
  </si>
  <si>
    <t>MEH ORIEL COSTS</t>
  </si>
  <si>
    <t>It Applications</t>
  </si>
  <si>
    <t>IT PROJECT DELIVERY TEAM</t>
  </si>
  <si>
    <t>It Management</t>
  </si>
  <si>
    <t>Business Development</t>
  </si>
  <si>
    <t>COMMERCIAL CONSULTANCY</t>
  </si>
  <si>
    <t>Hybrid Mail</t>
  </si>
  <si>
    <t>Meh Private Strategic Project</t>
  </si>
  <si>
    <t>MEC - MOORFIELDS EYE CHARITY</t>
  </si>
  <si>
    <t>FINANCE NON-RECURRENT</t>
  </si>
  <si>
    <t>Alumini Yearly Meeting</t>
  </si>
  <si>
    <t>CVI TEAM</t>
  </si>
  <si>
    <t>IT Covid Costs</t>
  </si>
  <si>
    <t>Covid Costs Nursing</t>
  </si>
  <si>
    <t>OCS COVID COSTS</t>
  </si>
  <si>
    <t>Agile Working</t>
  </si>
  <si>
    <t>City Rd Non-Recurrent Projects</t>
  </si>
  <si>
    <t>North Non-Recurrent Projects</t>
  </si>
  <si>
    <t>Access Non-Recurrent Projects</t>
  </si>
  <si>
    <t>IT PROJECTS NON-RECURRENT</t>
  </si>
  <si>
    <t>Strategy Non-Recurrent Project</t>
  </si>
  <si>
    <t>E&amp;F Non-Recurrent Projects</t>
  </si>
  <si>
    <t>INTERNATIONAL RECRUITMENT</t>
  </si>
  <si>
    <t>Chief Exec Non-Recurrent Proje</t>
  </si>
  <si>
    <t>SINGLE POINT OF REFERRAL</t>
  </si>
  <si>
    <t>HR Non-Recurrent Projects</t>
  </si>
  <si>
    <t>Comm Education Non-Recurrent</t>
  </si>
  <si>
    <t>COO Non-Recurrent Projects</t>
  </si>
  <si>
    <t>Q&amp;S Non-Recurrent Projects</t>
  </si>
  <si>
    <t>Corp Governance Non-Recurrent</t>
  </si>
  <si>
    <t>EBME Equipment Non-Recurrent</t>
  </si>
  <si>
    <t>ESTATES MAINTENANCE NON-RECURR</t>
  </si>
  <si>
    <t>IT End User Services</t>
  </si>
  <si>
    <t>Information Security</t>
  </si>
  <si>
    <t>Medical Director Non-Recurrent</t>
  </si>
  <si>
    <t>EPR PROJECT</t>
  </si>
  <si>
    <t>ORGANISATIONAL DEVELOPMENT</t>
  </si>
  <si>
    <t>TEMPORARY STAFFING</t>
  </si>
  <si>
    <t>EPR PROJECT CAPITAL</t>
  </si>
  <si>
    <t>IT Ops Development</t>
  </si>
  <si>
    <t>Enterprise Architecture</t>
  </si>
  <si>
    <t>IT OPERATIONS SMT</t>
  </si>
  <si>
    <t>Digital Medicine Non-Recurrent</t>
  </si>
  <si>
    <t>SMART HOSPITAL</t>
  </si>
  <si>
    <t>IT Ops Quality Assurance Testing</t>
  </si>
  <si>
    <t>Bedford Contract Transition (Project)</t>
  </si>
  <si>
    <t>ICT Transition Project</t>
  </si>
  <si>
    <t>Director Of Education</t>
  </si>
  <si>
    <t>Sift Undergraduate Teaching</t>
  </si>
  <si>
    <t>Post Graduate Centre</t>
  </si>
  <si>
    <t>Short Courses</t>
  </si>
  <si>
    <t>Service Education Funds</t>
  </si>
  <si>
    <t>EDUCATION DIRECTOR SURPLUSES</t>
  </si>
  <si>
    <t>Cpd &amp; Workforce Course Funds</t>
  </si>
  <si>
    <t>Msc Ophthalmology With Ucl</t>
  </si>
  <si>
    <t>MSC Orthoptics with UCL</t>
  </si>
  <si>
    <t>Croydon Medical</t>
  </si>
  <si>
    <t>Croydon Clinic</t>
  </si>
  <si>
    <t>Croydon Theatres</t>
  </si>
  <si>
    <t>Croydon Day Care</t>
  </si>
  <si>
    <t>Croydon Paeds</t>
  </si>
  <si>
    <t>Croydon Clinic Optom</t>
  </si>
  <si>
    <t>CROYDON PHARMACY</t>
  </si>
  <si>
    <t>Croydon Admin</t>
  </si>
  <si>
    <t>Nightingale House Estate</t>
  </si>
  <si>
    <t>Purley Estate</t>
  </si>
  <si>
    <t>Ealing</t>
  </si>
  <si>
    <t>Ealing Estate</t>
  </si>
  <si>
    <t>FANTHORPE HOUSE</t>
  </si>
  <si>
    <t>Hoxton Diagnostic Hub</t>
  </si>
  <si>
    <t>HOXTON TECHNICIANS</t>
  </si>
  <si>
    <t>HOXTON DIAG HUB ESTATES</t>
  </si>
  <si>
    <t>Ludwig Guttmann Centre</t>
  </si>
  <si>
    <t>LUDWIG GUTMANN ESTATE</t>
  </si>
  <si>
    <t>MILE END ESTATE</t>
  </si>
  <si>
    <t>North East Hub</t>
  </si>
  <si>
    <t>NE Hub Estates</t>
  </si>
  <si>
    <t>Nelson Estate</t>
  </si>
  <si>
    <t>Northwick Park</t>
  </si>
  <si>
    <t>Northwick Park Estate</t>
  </si>
  <si>
    <t>Potter'S Bar</t>
  </si>
  <si>
    <t>Potters Bar Estate</t>
  </si>
  <si>
    <t>PP THEATRES</t>
  </si>
  <si>
    <t>Pp Cumberlege Ward</t>
  </si>
  <si>
    <t>Pp Pharmacy</t>
  </si>
  <si>
    <t>Bedford Inpatients</t>
  </si>
  <si>
    <t>Nwp Inpatients</t>
  </si>
  <si>
    <t>Pp Refractive</t>
  </si>
  <si>
    <t>Pp General Outpatients</t>
  </si>
  <si>
    <t>CLEVELAND CLINIC</t>
  </si>
  <si>
    <t>Pp Third Party</t>
  </si>
  <si>
    <t>Pp Practice Management</t>
  </si>
  <si>
    <t>Pp Finance</t>
  </si>
  <si>
    <t>Pp Management</t>
  </si>
  <si>
    <t>PP Marketing &amp; Communications</t>
  </si>
  <si>
    <t>PP Non-Recurrent Projects</t>
  </si>
  <si>
    <t>Cleveland Clinic</t>
  </si>
  <si>
    <t>PP RECEPTION</t>
  </si>
  <si>
    <t>PP ADMINISTRATION</t>
  </si>
  <si>
    <t>Purley Clinic</t>
  </si>
  <si>
    <t>Queen Mary'S</t>
  </si>
  <si>
    <t>Queen Mary'S Theatres</t>
  </si>
  <si>
    <t>BRC4 Bid</t>
  </si>
  <si>
    <t>BRC4 CORE</t>
  </si>
  <si>
    <t>BRC4 TRANSLATIONAL DATA SCIEN</t>
  </si>
  <si>
    <t>BRC4 IMAGING  VIS &amp; DIGITAL</t>
  </si>
  <si>
    <t>BRC4 VASCULAR DISEASE &amp; INFLA</t>
  </si>
  <si>
    <t>BRC4 GENOMIC DISCOVERY &amp; THERA</t>
  </si>
  <si>
    <t>BRC4 REGNERATIVE</t>
  </si>
  <si>
    <t>BRC4 Infrastructure and School</t>
  </si>
  <si>
    <t>BRC4 TRAINING</t>
  </si>
  <si>
    <t>BRC4 BIORESOURCE</t>
  </si>
  <si>
    <t>UK Biobank OCT</t>
  </si>
  <si>
    <t>Crf Nihr Core Funded</t>
  </si>
  <si>
    <t>R&amp;D Non-Recurrent Projects</t>
  </si>
  <si>
    <t>CRF4 NIHR</t>
  </si>
  <si>
    <t>INSIGHT CONSULTANCY EXPERTISE</t>
  </si>
  <si>
    <t>INSIGHT AI DEVELOPMENT</t>
  </si>
  <si>
    <t>INSIGHT PROGRAMME</t>
  </si>
  <si>
    <t>R&amp;D General John Dart</t>
  </si>
  <si>
    <t>R&amp;D General Vincenzo Maurino</t>
  </si>
  <si>
    <t>R&amp;D General Mark Wilkins</t>
  </si>
  <si>
    <t>R&amp;D General Dan Ezra</t>
  </si>
  <si>
    <t>R&amp;D General Frank Larkin</t>
  </si>
  <si>
    <t>R&amp;D General Keith Barton</t>
  </si>
  <si>
    <t>R&amp;D General Ted Garway-Heath</t>
  </si>
  <si>
    <t>R&amp;D General Gus Gazzard</t>
  </si>
  <si>
    <t>R&amp;D Tgh Nihr Discretionary</t>
  </si>
  <si>
    <t>RESEARCH CAPABILITY FUNDING</t>
  </si>
  <si>
    <t>Balk1005 Nihr Fenetre Study</t>
  </si>
  <si>
    <t>Sivs1045 Precise</t>
  </si>
  <si>
    <t>MEC GR001527</t>
  </si>
  <si>
    <t>R&amp;D General Jim Bainbridge</t>
  </si>
  <si>
    <t>R&amp;D General David Charteris</t>
  </si>
  <si>
    <t>R&amp;D General Lyndon Da-Cruz</t>
  </si>
  <si>
    <t>R&amp;D General Robin Hamilton</t>
  </si>
  <si>
    <t>R&amp;D General Phil Hykin</t>
  </si>
  <si>
    <t>R&amp;D General M Michaelides</t>
  </si>
  <si>
    <t>R&amp;D General Praveen Patel</t>
  </si>
  <si>
    <t>R&amp;D General Carlos Pavesio</t>
  </si>
  <si>
    <t>R&amp;D General Sobha Sivaprasad</t>
  </si>
  <si>
    <t>R&amp;D General Adnan Tufail</t>
  </si>
  <si>
    <t>R&amp;D General Narciss Okhravi</t>
  </si>
  <si>
    <t>R&amp;D General Patrick Yu Waiman</t>
  </si>
  <si>
    <t>R&amp;D General Sui Wong</t>
  </si>
  <si>
    <t>RD COMM CENTRAL</t>
  </si>
  <si>
    <t>RD GRANT CENTRAL</t>
  </si>
  <si>
    <t>St Ann'S</t>
  </si>
  <si>
    <t>St Anns Estate</t>
  </si>
  <si>
    <t>St Georges Medical</t>
  </si>
  <si>
    <t>St Georges Clinic</t>
  </si>
  <si>
    <t>St Georges Theatres</t>
  </si>
  <si>
    <t>St Georges Ward</t>
  </si>
  <si>
    <t>St Georges Pharmacy</t>
  </si>
  <si>
    <t>ST GEORGES CLINIC OPTOM</t>
  </si>
  <si>
    <t>St Georges Admin</t>
  </si>
  <si>
    <t>Claremont Set Up Costs</t>
  </si>
  <si>
    <t>Watford</t>
  </si>
  <si>
    <t>CR771</t>
  </si>
  <si>
    <t>04107</t>
  </si>
  <si>
    <t>04855</t>
  </si>
  <si>
    <t>05229</t>
  </si>
  <si>
    <t>05417</t>
  </si>
  <si>
    <t>05891</t>
  </si>
  <si>
    <t>32152</t>
  </si>
  <si>
    <t>32518</t>
  </si>
  <si>
    <t>45041</t>
  </si>
  <si>
    <t>45278</t>
  </si>
  <si>
    <t>62334</t>
  </si>
  <si>
    <t>73278</t>
  </si>
  <si>
    <t>73279</t>
  </si>
  <si>
    <t>73370</t>
  </si>
  <si>
    <t>73471</t>
  </si>
  <si>
    <t>73618</t>
  </si>
  <si>
    <t>88428</t>
  </si>
  <si>
    <t>88429</t>
  </si>
  <si>
    <t>88430</t>
  </si>
  <si>
    <t>88431</t>
  </si>
  <si>
    <t>88432</t>
  </si>
  <si>
    <t>88433</t>
  </si>
  <si>
    <t>88434</t>
  </si>
  <si>
    <t>88435</t>
  </si>
  <si>
    <t>88436</t>
  </si>
  <si>
    <t>88438</t>
  </si>
  <si>
    <t>88443</t>
  </si>
  <si>
    <t>88447</t>
  </si>
  <si>
    <t>88448</t>
  </si>
  <si>
    <t>PBAN</t>
  </si>
  <si>
    <t>Rf:328606 Carlo Ceresa</t>
  </si>
  <si>
    <t>Tw: R&amp;D Immunology Staff Account</t>
  </si>
  <si>
    <t>Tw: Respiratory Staff Account</t>
  </si>
  <si>
    <t>Rf: Infectious Diseases Staff Account</t>
  </si>
  <si>
    <t>Rf: 338445 Dr Douglas Fink</t>
  </si>
  <si>
    <t>Ecs - Autism And Adhd Neuro. Pathway</t>
  </si>
  <si>
    <t>Restaurant</t>
  </si>
  <si>
    <t>Gs: Fmh Cdc Microvascular</t>
  </si>
  <si>
    <t>Gs:Fmh Cdc Trans-Nasal Endosco</t>
  </si>
  <si>
    <t>Rf:Ot Non-Pay</t>
  </si>
  <si>
    <t>Bh:Paediatrics Virtual Ward</t>
  </si>
  <si>
    <t>Tw: Digital Pmo</t>
  </si>
  <si>
    <t>Tw:Change And Training</t>
  </si>
  <si>
    <t>TW: Environmental Sustainability</t>
  </si>
  <si>
    <t>Tw:Transform Cancer Servi Team</t>
  </si>
  <si>
    <t>Tavistock:Rf</t>
  </si>
  <si>
    <t>RF:THORACIC SUCTION DEVICESX2</t>
  </si>
  <si>
    <t>CF:C02 LASER MAXFACS CF</t>
  </si>
  <si>
    <t>RF:EPOC SYSTEM</t>
  </si>
  <si>
    <t>CF:PRCCEDURE ROOM MONITORS X6</t>
  </si>
  <si>
    <t>RF:RECLINER CHAIRS</t>
  </si>
  <si>
    <t>RF:CARDIOLOGY STAR SYS ADEPTX2</t>
  </si>
  <si>
    <t>CF:FLEX COLONOSCOPES X6</t>
  </si>
  <si>
    <t>RF:BH COTS CONTAMINATION</t>
  </si>
  <si>
    <t>RF:BH NEONATES SPACE CONSTRAIN</t>
  </si>
  <si>
    <t>ROY SHAW Purchase</t>
  </si>
  <si>
    <t>RF:MRDU RO PLAN NEXT STEPS</t>
  </si>
  <si>
    <t>RF:THERMAL CAMERA</t>
  </si>
  <si>
    <t>RF:MRI MONITOR</t>
  </si>
  <si>
    <t>Hard FM Property Manag City-Rd</t>
  </si>
  <si>
    <t>CITY RD MAIN HOSPITAL ESTATES</t>
  </si>
  <si>
    <t>Digital Clinical Services</t>
  </si>
  <si>
    <t>DIGITAL CLINCIAL SAFETY TEAM</t>
  </si>
  <si>
    <t>START FOR LIFE WORKFORCE PILOT</t>
  </si>
  <si>
    <t>RSS Costs not recharged</t>
  </si>
  <si>
    <t>QU0030 - CATARACT SERVICE MEDICAL QU0030</t>
  </si>
  <si>
    <t>QU01E2 - MEH ORIEL COSTS</t>
  </si>
  <si>
    <t>QU01E3 - IT OPS QUALITY ASSURANCE TESTING</t>
  </si>
  <si>
    <t>AT0004 - Low Clearance - Royal Free Hospital</t>
  </si>
  <si>
    <t>AT0009 - Telemedicine Centre</t>
  </si>
  <si>
    <t>AT000B - IDA</t>
  </si>
  <si>
    <t>AT000E - TB SERVICE GROVE CLINIC</t>
  </si>
  <si>
    <t>AT0015 - INPATIENT DIALYSIS TEAM ST PET</t>
  </si>
  <si>
    <t>AT0049 - INFECTION CONTROL (PALLET)</t>
  </si>
  <si>
    <t>AT007D - IMMUNITY &amp; TRANSPLANTATION</t>
  </si>
  <si>
    <t>AT0083 - IDA</t>
  </si>
  <si>
    <t>AT0084 - QUEEN MARY HOUSE - DICTATE IT - 1ST FLOOR</t>
  </si>
  <si>
    <t>AT0087 - TOTT HALE OUT PATIENTS</t>
  </si>
  <si>
    <t>AT0088 - Dialysis - Tottenham Hale Kidney &amp; Diabetes Centre</t>
  </si>
  <si>
    <t>AT0092 - PPE STORE 11N</t>
  </si>
  <si>
    <t>AT0093 - 11 NORTH ADMIN OFFICE</t>
  </si>
  <si>
    <t>AT009D - ENFIELD CIVIC CENTRE 10TH FLOOR</t>
  </si>
  <si>
    <t>AT009D - IDA</t>
  </si>
  <si>
    <t>AT009E - AT009E - RENAL RESERCH OFFICE 04104</t>
  </si>
  <si>
    <t>AT009E - Projects</t>
  </si>
  <si>
    <t>AT009E - RENAL RESEARCH</t>
  </si>
  <si>
    <t>AT009E - RENAL RESERCH OFFICE</t>
  </si>
  <si>
    <t>AT009F - AT009F</t>
  </si>
  <si>
    <t>AT009F - CCGTT - ROOM 1/458 - 1ST FLOOR</t>
  </si>
  <si>
    <t>AT009F - CTR CEL GENE TISSU THEREPUTICS</t>
  </si>
  <si>
    <t>AT00AB - OUTPATIENT PHARMACY (RF)</t>
  </si>
  <si>
    <t>AT00BD - GCLP LABORATORY</t>
  </si>
  <si>
    <t>AT00F6 - Tw: Ps Services Transformation</t>
  </si>
  <si>
    <t>AT00FE - TPHC MANAGEMENT</t>
  </si>
  <si>
    <t>AT013D - UNIT 2 CHALK MILL DR IN PS</t>
  </si>
  <si>
    <t>AT018D - MINARD ROAD</t>
  </si>
  <si>
    <t>AT018E - 17 THE GREEN</t>
  </si>
  <si>
    <t>AT018F - 66 MAYO RD</t>
  </si>
  <si>
    <t>AT0190 - Paediatric Hospital @ Home</t>
  </si>
  <si>
    <t>AT0191 - STREATHAM DENTAL CENTRE</t>
  </si>
  <si>
    <t>AT0192 - 33 AVENUE ROAD</t>
  </si>
  <si>
    <t>AT0193 - UNIFIED COMMS/TELEPHONE ROOM</t>
  </si>
  <si>
    <t>AT0194 - ED ADMIN OFFICE</t>
  </si>
  <si>
    <t>AT0195 - WELLINGTON HOUSE, WATERLOO RD</t>
  </si>
  <si>
    <t>AT0196 - MAXILLOFACIAL IMPLANTS BARNET HOSPITAL MAIN THEATR</t>
  </si>
  <si>
    <t>AT0197 - ECS-AUTISM &amp; ADHD NEUROPATHWAY</t>
  </si>
  <si>
    <t>AT0198 - ENVIRONMENT &amp; SUSTAINABILITY</t>
  </si>
  <si>
    <t>AT0199 - FACULTY OF POPULATION HEALTH</t>
  </si>
  <si>
    <t>AT019A - T&amp;O 1ST FL RM 10 GROVE CENTRE</t>
  </si>
  <si>
    <t>AT019B - 5 TAPESTRY WAY</t>
  </si>
  <si>
    <t>AT019C - REC CLUB RECHARGE</t>
  </si>
  <si>
    <t>AT0HPB - HPB</t>
  </si>
  <si>
    <t>AT10006 - GROUP CHIEF EXECUTIVES OFFICE</t>
  </si>
  <si>
    <t>AT1061 - Immunology - 2nd Floor</t>
  </si>
  <si>
    <t>AT1072 - INTENSIVE CARE - 4TH FLOOR</t>
  </si>
  <si>
    <t>AT1111 - PHARMACY(DISPENSARY)(PALLET)</t>
  </si>
  <si>
    <t>AT1141 - PHYSIOTHERAPY (PALLET)</t>
  </si>
  <si>
    <t>AT1141 - PHYSIOTHERAPY LOWER G FLOOR</t>
  </si>
  <si>
    <t>AT1141 - Physiotherapy, Lower Ground Floor</t>
  </si>
  <si>
    <t>AT1301 - 11 SOUTH</t>
  </si>
  <si>
    <t>AT1341 - 8 WEST (PALLET)</t>
  </si>
  <si>
    <t>AT1681 - PRIVATE PATIENTS UNIT (PALLET)</t>
  </si>
  <si>
    <t>AT1691 - IDA</t>
  </si>
  <si>
    <t>AT1701 - AT1701 - IAN CHARLESON CENTRE (PALLET) 11502</t>
  </si>
  <si>
    <t>AT1701 - Ian Charleson Centre</t>
  </si>
  <si>
    <t>AT3411 - Contracts - General Stores</t>
  </si>
  <si>
    <t>AT3501 - Not provided</t>
  </si>
  <si>
    <t>AT3681 - Capital IDA</t>
  </si>
  <si>
    <t>AT3681 - I T CENTRE</t>
  </si>
  <si>
    <t>AT3681 - IDA</t>
  </si>
  <si>
    <t>AT3681 - RFH</t>
  </si>
  <si>
    <t>AT3681 - RFL</t>
  </si>
  <si>
    <t>AT3781 - AT3781 - MEDICAL ELECTRONICS (PALLET) 45174</t>
  </si>
  <si>
    <t>AT3781 - MEDICAL ELECTRONICS - GENERAL STORES</t>
  </si>
  <si>
    <t>AT3781 - MEDICAL ELECTRONICS (PALLET)</t>
  </si>
  <si>
    <t>AT3781 - Medical Specialties</t>
  </si>
  <si>
    <t>AT4071 - OBS &amp; GYNAE(GRD FLOOR) (PALL)</t>
  </si>
  <si>
    <t>AT4091 - HEALTH AND WORK CENTRE</t>
  </si>
  <si>
    <t>AT4311 - IDA</t>
  </si>
  <si>
    <t>AT4311 - MEDICAL ELECTRONICS (PALLET)ENDOSCOPY</t>
  </si>
  <si>
    <t>AT4311 - PROJECT</t>
  </si>
  <si>
    <t>AT4311 - Projects</t>
  </si>
  <si>
    <t>AT4311 - PROJECTS (PALLET)</t>
  </si>
  <si>
    <t>AT4311 - PROJECTS GENERAL STORES</t>
  </si>
  <si>
    <t>AT4311 - PROJECTS, GENERAL STORES</t>
  </si>
  <si>
    <t>AT4311 - RESPIRATIORY AND GATING</t>
  </si>
  <si>
    <t>AT4311 - ULTRASOUND AND GATING</t>
  </si>
  <si>
    <t>AT4311 - WORKS</t>
  </si>
  <si>
    <t>AT4521 - STAFF EDUCATION CENTRE (PALL)</t>
  </si>
  <si>
    <t>AT4581 - Royal Free Switchboard</t>
  </si>
  <si>
    <t>AT4581 - TELECOMS</t>
  </si>
  <si>
    <t>AT4581 - TELEPHONE ROOM</t>
  </si>
  <si>
    <t>AT4581 - Telephony / Switchboard office</t>
  </si>
  <si>
    <t>AT4581 - Telephony Switchboard</t>
  </si>
  <si>
    <t>AT4671 - WORKS (PALLET)</t>
  </si>
  <si>
    <t>AT5011 - Dialysis - Barnet Dialysis Unit</t>
  </si>
  <si>
    <t>AT5311 - THE ROYAL FREE HAMPSTEAD NHS TRUST</t>
  </si>
  <si>
    <t>AT5381 - OPHTHALMOLOGY</t>
  </si>
  <si>
    <t>AT5551 - Pharmacy QC Lab</t>
  </si>
  <si>
    <t>AT5601 - Radiotherapy Lower Grd Floor</t>
  </si>
  <si>
    <t>AT5651 - PAEDIATRIC OCCUPATIONAL THERAPY - RFH</t>
  </si>
  <si>
    <t>AT5751 - CLINICAL GOVERNANCE THE GROVE CENTRE LGF</t>
  </si>
  <si>
    <t>AT5961 - THEATRES 1/2</t>
  </si>
  <si>
    <t>AT5981 - THEATRES 5</t>
  </si>
  <si>
    <t>AT6161 - IDA</t>
  </si>
  <si>
    <t>AT6262 - IRCU</t>
  </si>
  <si>
    <t>AT6751 - NATIONAL AMYLOIDOSIS CENTRE - BXTP</t>
  </si>
  <si>
    <t>AT7001 - Radiology (FMH)</t>
  </si>
  <si>
    <t>AT7004 - Project</t>
  </si>
  <si>
    <t>AT7041 - RESEARCH AND DEVELOPMENT</t>
  </si>
  <si>
    <t>AT7051 - N</t>
  </si>
  <si>
    <t>AT7161 - 8 SOUTH - HEPATOLOGY SECRETARIES</t>
  </si>
  <si>
    <t>AT7601 - MARY RANKIN UNIT</t>
  </si>
  <si>
    <t>AT7981 - LEGAL SERVICES</t>
  </si>
  <si>
    <t>AT9001 - CLINIC 4 - PLASTICS OPD</t>
  </si>
  <si>
    <t>AT9431 - TW:REPLACE DIALYSIS MACH 329</t>
  </si>
  <si>
    <t>AT9451 - Radiopharmacy Department</t>
  </si>
  <si>
    <t>ATB004 - PROJECTS</t>
  </si>
  <si>
    <t>ATB029 - Med Div Admin The Hub</t>
  </si>
  <si>
    <t>ATB033 - PHARMACY (ZONE A) CHASE FARM</t>
  </si>
  <si>
    <t>ATB056 - RADIOLOGY(BARNET)</t>
  </si>
  <si>
    <t>ATB105 - CF</t>
  </si>
  <si>
    <t>ATB105 - INFORMATION DEPT ( CHASE )</t>
  </si>
  <si>
    <t>ATB105 - INFORMATION DEPT (CHASE)</t>
  </si>
  <si>
    <t>ATB118 - BH</t>
  </si>
  <si>
    <t>ATB118 - Capital IDA</t>
  </si>
  <si>
    <t>ATB118 - INFORMATION DEPT (BARNET)</t>
  </si>
  <si>
    <t>ATB118 - INFORMATION TECHNOLOGY (BARNET)</t>
  </si>
  <si>
    <t>ATB162 - RHEUMATOLOGY OFFICE ( BARNET )</t>
  </si>
  <si>
    <t>ATB170 - ADULT ASSESSMENT UNIT AAU BH</t>
  </si>
  <si>
    <t>ATB174 - Woman and Children</t>
  </si>
  <si>
    <t>ATB202 - Oncology Sec The Hub</t>
  </si>
  <si>
    <t>ATB205 - MED&amp;UC WARD CLERKS</t>
  </si>
  <si>
    <t>ATB328 - BH MODUL WARD RAINBOW</t>
  </si>
  <si>
    <t>ATB623 - EDGWARE KIDNEY CARE CENTRE</t>
  </si>
  <si>
    <t>ATX03A - RISK &amp; GOVERNANCE</t>
  </si>
  <si>
    <t>ATX08D - SURGERY &amp; CANCER MANAGEMENT</t>
  </si>
  <si>
    <t>ATX0B0 - CENTRAL ADMISSIONS</t>
  </si>
  <si>
    <t>ATX0B8 - R &amp; D CLRN Income</t>
  </si>
  <si>
    <t>ATX0C3 - ESTATES BLUE GREEN</t>
  </si>
  <si>
    <t>ATX0EA - Learning &amp; Development</t>
  </si>
  <si>
    <t>ATX129 - COMMUNITY LOAN STORE</t>
  </si>
  <si>
    <t>ATX14D - RESTAURANT (NMH SITE)</t>
  </si>
  <si>
    <t>ATX540 - R &amp; D COMMERCIAL INCOME</t>
  </si>
  <si>
    <t>AU0003 - DAY SURGERY UNIT</t>
  </si>
  <si>
    <t>AU0005 - HIV PHARMACY</t>
  </si>
  <si>
    <t>AU0008 - UNFUNDED ESCALATION WARD</t>
  </si>
  <si>
    <t>AU000F - STROKE UNIT CONSULTANT</t>
  </si>
  <si>
    <t>AU0010 - URGENT CARE CENTRE</t>
  </si>
  <si>
    <t>AU0015 - ENT MED STAFF</t>
  </si>
  <si>
    <t>AU0016 - ED EDUCATION FUND</t>
  </si>
  <si>
    <t>AU0017 - A &amp; E RECEPTION</t>
  </si>
  <si>
    <t>AU0017 - STAFF ACCOMMODATION</t>
  </si>
  <si>
    <t>AU0018 - STAKEHOLDER MANAGEMENT</t>
  </si>
  <si>
    <t>AU0019 - DISCHARGE LOUNGE</t>
  </si>
  <si>
    <t>AU001B - FERTILITY CLINIC</t>
  </si>
  <si>
    <t>AU0021 - SENIOR NURSE CHILDRENS</t>
  </si>
  <si>
    <t>AU0022 - PAEDIATRICS SNR MED STAFF</t>
  </si>
  <si>
    <t>AU0023 - HEE Funding - Paed NP</t>
  </si>
  <si>
    <t>AU0024 - PAEDIATRICS JNR MED STAFF</t>
  </si>
  <si>
    <t>AU0026 - OBS &amp; GYNAE JNR MED STAFF</t>
  </si>
  <si>
    <t>AU0028 - GEN PATHOLOGY EQUIP MAINT</t>
  </si>
  <si>
    <t>AU0029 - EQUIP MAINT</t>
  </si>
  <si>
    <t>AU0030 - ST GEORGES SCHOOL</t>
  </si>
  <si>
    <t>AU0031 - ULTRASOUND</t>
  </si>
  <si>
    <t>AU0032 - CLINICAL NEGLIGENCE</t>
  </si>
  <si>
    <t>AU0035 - SWITCHBOARD</t>
  </si>
  <si>
    <t>AU0037 - MEDICAL PHOTOGRAPHY</t>
  </si>
  <si>
    <t>AU003F - CQC INSPECTION</t>
  </si>
  <si>
    <t>AU0040 - ACCESS &amp; PERFORMANCE</t>
  </si>
  <si>
    <t>AU0043 - SPORTS ARTS &amp; SOCIAL CLUB</t>
  </si>
  <si>
    <t>AU0044 - RECRUITMENT EXPENSES</t>
  </si>
  <si>
    <t>AU0046 - DIRECTOR OF OPERATIONS</t>
  </si>
  <si>
    <t>AU0051 - EQUALITY DIVERSITY &amp; INCLUSION</t>
  </si>
  <si>
    <t>AU0058 - TRUST BOARD SECRETARIES</t>
  </si>
  <si>
    <t>AU005B - HENCEL - HR</t>
  </si>
  <si>
    <t>AU005C - TEMPORARY STAFFING OFFICE</t>
  </si>
  <si>
    <t>AU005E - FIRE, HEALTH &amp; SAFETY</t>
  </si>
  <si>
    <t>AU0061 - BEHMHT OH</t>
  </si>
  <si>
    <t>AU006D - SANITATION CONTRACTS</t>
  </si>
  <si>
    <t>AU006F - SOFT FM - MEDIREST CONTRACT</t>
  </si>
  <si>
    <t>AU0071 - OUTPATIENTS CALL CENTRE</t>
  </si>
  <si>
    <t>AU0075 - CRITICAL CARE MED STAFF</t>
  </si>
  <si>
    <t>AU0076 - ENERGY UTILITY &amp; WATER</t>
  </si>
  <si>
    <t>AU0079 - NON-PAY INFLATION RESERVE</t>
  </si>
  <si>
    <t>AU007A - RESERVES</t>
  </si>
  <si>
    <t>AU007B - CENTRAL RESERVE</t>
  </si>
  <si>
    <t>AU007D - OTHER INCOME</t>
  </si>
  <si>
    <t>AU0080 - PFI ANNUAL CHARGES</t>
  </si>
  <si>
    <t>AU0085 - DIABETIC CENTRE</t>
  </si>
  <si>
    <t>AU0087 - SURGICAL APPLIANCES</t>
  </si>
  <si>
    <t>AU0089 - RUBY TEAM</t>
  </si>
  <si>
    <t>AU0089 - RUBY TEAM - NGDM</t>
  </si>
  <si>
    <t>AU008A - DERMATOLOGY MED STAFF</t>
  </si>
  <si>
    <t>AU008F - TRANSPORT SERVICES</t>
  </si>
  <si>
    <t>AU0090 - TELECOM SUPPORT</t>
  </si>
  <si>
    <t>AU0091 - A &amp; E MED STAFF</t>
  </si>
  <si>
    <t>AU0093 - LINKWORKERS</t>
  </si>
  <si>
    <t>AU0094 - OCCUPATIONAL THERAPY</t>
  </si>
  <si>
    <t>AU0095 - NUTRITION &amp; DIETETICS</t>
  </si>
  <si>
    <t>AU0096 - ORTHOPTIST COMMON SERVICES</t>
  </si>
  <si>
    <t>AU0097 - PRINT ROOM</t>
  </si>
  <si>
    <t>AU0099 - MEDICAL GASES</t>
  </si>
  <si>
    <t>AU009A - PAEDIATRICS COMMUNITY ALLERGY CLINIC</t>
  </si>
  <si>
    <t>AU009C - Dermatology</t>
  </si>
  <si>
    <t>AU009C - PATIENT SYSTEMS</t>
  </si>
  <si>
    <t>AU009D - CLINICAL PLACEMENTS</t>
  </si>
  <si>
    <t>AU009E - OPHTHALMIC MED STAFF</t>
  </si>
  <si>
    <t>AU00A0 - CARDIOLOGY MED STAFF</t>
  </si>
  <si>
    <t>AU00A1 - CSSD</t>
  </si>
  <si>
    <t>AU00A2 - CAR PARKING</t>
  </si>
  <si>
    <t>AU00A3 - LAUNDRY &amp; LINEN</t>
  </si>
  <si>
    <t>AU00A4 - RADIOLOGISTS</t>
  </si>
  <si>
    <t>AU00A5 - SOCIAL WORK SUPPORT</t>
  </si>
  <si>
    <t>AU00A8 - COMMUNICATIONS</t>
  </si>
  <si>
    <t>AU00AA - UROLOGY MED STAFF</t>
  </si>
  <si>
    <t>AU00AB - OBS &amp; GYNAE SNR MED STAFF</t>
  </si>
  <si>
    <t>AU00AD - HISTOPATHOLOGY MED STAFF</t>
  </si>
  <si>
    <t>AU00B1 - SPEECH &amp; LANGUAGE THERAPY</t>
  </si>
  <si>
    <t>AU00B2 - SCHOOL NURSING ADMIN</t>
  </si>
  <si>
    <t>AU00B4 - MAGNOLIA TEAM</t>
  </si>
  <si>
    <t>AU00B5 - HORIZON UNIT</t>
  </si>
  <si>
    <t>AU00B7 - ENDOSCOPY ADMIN</t>
  </si>
  <si>
    <t>AU00B9 - THERAPIES ADMIN</t>
  </si>
  <si>
    <t>AU00BA - MEDICAL DIRECTOR</t>
  </si>
  <si>
    <t>AU00BB - INTEGRATED DISCHARGE</t>
  </si>
  <si>
    <t>AU00C1 - The Trampery NGNE</t>
  </si>
  <si>
    <t>AU00C2 - SACCAS BLUE GREEN</t>
  </si>
  <si>
    <t>AU00C4 - WCCD BLUE-GREEN</t>
  </si>
  <si>
    <t>AU00C5 - IDA NDAT</t>
  </si>
  <si>
    <t>AU00C6 - CORPORATE BLUE GREEN NNMT</t>
  </si>
  <si>
    <t>AU00CC - A &amp; E (RECEPTION)</t>
  </si>
  <si>
    <t>AU00CD - AU00CD</t>
  </si>
  <si>
    <t>AU00CE - STRATEGY DEVELOPMENT</t>
  </si>
  <si>
    <t>AU00CF - PATIENT TRANSPORT SERVICES</t>
  </si>
  <si>
    <t>AU00D2 - BOWES RD HEALTH VISITING TEAM</t>
  </si>
  <si>
    <t>AU00D3 - HIGHLANDS HEALTH VISITING TEAM</t>
  </si>
  <si>
    <t>AU00D4 - FOREST GREEN &amp; MOORFIELDS HEALTH VISIT</t>
  </si>
  <si>
    <t>AU00D5 - THEATRES DAY SURGERY UNIT</t>
  </si>
  <si>
    <t>AU00D6 - THEATRES CYSTOSCOPY UNIT</t>
  </si>
  <si>
    <t>AU00D9 - 0-19 SERVICE MOBILISATION</t>
  </si>
  <si>
    <t>AU00DB - COVID SWABBING TEAM</t>
  </si>
  <si>
    <t>AU00DF - DUGDALE CENTRE COVID VACCINATION</t>
  </si>
  <si>
    <t>AU00E0 - IMPROVING WORKING CONDITIONS FOR JNR DRS</t>
  </si>
  <si>
    <t>AU00E6 - Clinical Practice Groups</t>
  </si>
  <si>
    <t>AU00E9 - CPD - Non Medical</t>
  </si>
  <si>
    <t>AU00EB - EROSTERING PROJECTS</t>
  </si>
  <si>
    <t>AU00EF - ADMISSIONS AVOIDANCE TEAM</t>
  </si>
  <si>
    <t>AU00F6 - RIO IMPLEMENTATION</t>
  </si>
  <si>
    <t>AU00FA - PSYCHOLOGICAL WELLBEING</t>
  </si>
  <si>
    <t>AU00FB - ADVANCED NURSE PRACTITIONERS</t>
  </si>
  <si>
    <t>AU0105 - NLPSS MEMBERSHIP</t>
  </si>
  <si>
    <t>AU0127 - ICT-HOSPITAL LIAISON</t>
  </si>
  <si>
    <t>AU012B - MIND PROJECT</t>
  </si>
  <si>
    <t>AU0130 - CARDIAC REHAB</t>
  </si>
  <si>
    <t>AU0136 - NCL NHS MENTORING &amp; SUPPORT</t>
  </si>
  <si>
    <t>AU0137 - NCL PEP</t>
  </si>
  <si>
    <t>AU013C - DATA QUALITY</t>
  </si>
  <si>
    <t>AU013E - HARM-FREE CARE</t>
  </si>
  <si>
    <t>AU0144 - UCLMS YEAR 5</t>
  </si>
  <si>
    <t>AU014B - ECS- Single Point of Access</t>
  </si>
  <si>
    <t>AU0502 - ANAESTHETICS MED STAFF</t>
  </si>
  <si>
    <t>AU0507 - HEAD OF MIDWIFERY</t>
  </si>
  <si>
    <t>AU0601 - ACUTE MEDICINE MEDICAL STAFF</t>
  </si>
  <si>
    <t>AU1262 - OPD NURSING</t>
  </si>
  <si>
    <t>AU3011 - GEORGE MARSH CENTRE - SAH</t>
  </si>
  <si>
    <t>AU3040 - T.V NURSE FOREST ROAD</t>
  </si>
  <si>
    <t>AU3042 - DN SOUTHGATE TEAM</t>
  </si>
  <si>
    <t>AR00001 - MORTUARY PERINATAL PMS</t>
  </si>
  <si>
    <t>AR009D - CHIEF NURSE OFFICE</t>
  </si>
  <si>
    <t>AR00D0 - Stores Area-A</t>
  </si>
  <si>
    <t>AR00GY - WHH GYNAECOLOGY PLC</t>
  </si>
  <si>
    <t>AR00PM - WHH Pain Management PLC</t>
  </si>
  <si>
    <t>AR0112 - THEATRE ANAESTHETICS - MATMAN AAHE</t>
  </si>
  <si>
    <t>AR0113 - THEATRE ANAESTHETICS - MATMAN AAHE</t>
  </si>
  <si>
    <t>PT02E0 - MF10 - HORNSEY RISE HEALTH CENTRE</t>
  </si>
  <si>
    <t>PT02E1 - HORNSEY RISE HEALTH CENTRE M401</t>
  </si>
  <si>
    <t>PT02E2 - MF10 BOUNDS GREEN HEALTH CENTRE</t>
  </si>
  <si>
    <t>PT02E3 - PBAN - BINGFIELD PRIMARY CARE CENTRE</t>
  </si>
  <si>
    <t>PT02E4 - HA21 TYNEMOUTH HEALTH CENTRE</t>
  </si>
  <si>
    <t>v1.97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</si>
</sst>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numFmts>
  <fonts count="4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Verdana"/>
      <family val="2"/>
    </font>
    <font>
      <sz val="5"/>
      <color theme="1"/>
      <name val="Calibri"/>
      <family val="2"/>
      <scheme val="minor"/>
    </font>
    <font>
      <b/>
      <sz val="20"/>
      <color theme="1"/>
      <name val="Calibri"/>
      <family val="2"/>
      <scheme val="minor"/>
    </font>
    <font>
      <b/>
      <u/>
      <sz val="16"/>
      <color theme="1"/>
      <name val="Calibri"/>
      <family val="2"/>
      <scheme val="minor"/>
    </font>
    <font>
      <sz val="8"/>
      <color rgb="FF000000"/>
      <name val="Tahoma"/>
      <family val="2"/>
    </font>
    <font>
      <b/>
      <sz val="8"/>
      <color theme="1"/>
      <name val="Calibri"/>
      <family val="2"/>
      <scheme val="minor"/>
    </font>
    <font>
      <sz val="8"/>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1"/>
      <color rgb="FFFF0000"/>
      <name val="Calibri"/>
      <family val="2"/>
      <scheme val="minor"/>
    </font>
    <font>
      <b/>
      <u/>
      <sz val="10"/>
      <color theme="1"/>
      <name val="Calibri"/>
      <family val="2"/>
      <scheme val="minor"/>
    </font>
    <font>
      <b/>
      <sz val="10"/>
      <color theme="0"/>
      <name val="Calibri"/>
      <family val="2"/>
      <scheme val="minor"/>
    </font>
    <font>
      <sz val="11"/>
      <color theme="0" tint="-4.9989318521683403E-2"/>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u/>
      <sz val="12"/>
      <color theme="0"/>
      <name val="Calibri"/>
      <family val="2"/>
      <scheme val="minor"/>
    </font>
    <font>
      <sz val="8"/>
      <color rgb="FFFF0000"/>
      <name val="Calibri"/>
      <family val="2"/>
      <scheme val="minor"/>
    </font>
    <font>
      <sz val="8"/>
      <color theme="1"/>
      <name val="Calibri"/>
      <family val="2"/>
      <scheme val="minor"/>
    </font>
    <font>
      <b/>
      <sz val="11"/>
      <color rgb="FFFFFFFF"/>
      <name val="Cambria"/>
      <family val="1"/>
      <scheme val="major"/>
    </font>
    <font>
      <sz val="10"/>
      <name val="Tahoma"/>
      <family val="2"/>
    </font>
    <font>
      <sz val="8"/>
      <color theme="1"/>
      <name val="Calibri"/>
      <family val="2"/>
      <scheme val="minor"/>
    </font>
    <font>
      <b/>
      <sz val="8"/>
      <color theme="0"/>
      <name val="Calibri"/>
      <family val="2"/>
      <scheme val="minor"/>
    </font>
    <font>
      <b/>
      <sz val="14"/>
      <color theme="0"/>
      <name val="Calibri"/>
      <family val="2"/>
      <scheme val="minor"/>
    </font>
    <font>
      <sz val="8"/>
      <name val="Calibri"/>
      <family val="2"/>
      <scheme val="minor"/>
    </font>
    <font>
      <b/>
      <sz val="14"/>
      <color rgb="FFFF0000"/>
      <name val="Calibri"/>
      <family val="2"/>
      <scheme val="minor"/>
    </font>
    <font>
      <u/>
      <sz val="8"/>
      <color theme="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bgColor theme="4"/>
      </patternFill>
    </fill>
    <fill>
      <patternFill patternType="solid">
        <fgColor rgb="FF0072C6"/>
        <bgColor rgb="FF000000"/>
      </patternFill>
    </fill>
    <fill>
      <patternFill patternType="solid">
        <fgColor rgb="FFFFFF00"/>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ck">
        <color auto="1"/>
      </top>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bottom style="thin">
        <color auto="1"/>
      </bottom>
      <diagonal/>
    </border>
    <border>
      <left/>
      <right/>
      <top style="thin">
        <color theme="4" tint="0.3999755851924192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34" fillId="0" borderId="0" applyNumberFormat="0" applyFill="0" applyBorder="0" applyAlignment="0" applyProtection="0"/>
    <xf numFmtId="0" fontId="39" fillId="42" borderId="0">
      <alignment vertical="top"/>
    </xf>
  </cellStyleXfs>
  <cellXfs count="195">
    <xf numFmtId="0" fontId="0" fillId="0" borderId="0" xfId="0"/>
    <xf numFmtId="0" fontId="0" fillId="0" borderId="0" xfId="0" applyAlignment="1">
      <alignment horizontal="center"/>
    </xf>
    <xf numFmtId="0" fontId="0" fillId="0" borderId="0" xfId="0" applyAlignment="1">
      <alignment horizontal="center" vertical="center"/>
    </xf>
    <xf numFmtId="0" fontId="24" fillId="37" borderId="14" xfId="0" applyFont="1" applyFill="1" applyBorder="1" applyAlignment="1">
      <alignment horizontal="right" vertical="center"/>
    </xf>
    <xf numFmtId="0" fontId="24" fillId="37" borderId="15" xfId="0" applyFont="1" applyFill="1" applyBorder="1" applyAlignment="1">
      <alignment horizontal="center" vertical="center"/>
    </xf>
    <xf numFmtId="49" fontId="24" fillId="37" borderId="17" xfId="0" applyNumberFormat="1" applyFont="1" applyFill="1" applyBorder="1" applyAlignment="1">
      <alignment horizontal="center" vertical="center"/>
    </xf>
    <xf numFmtId="0" fontId="24" fillId="37" borderId="17" xfId="0" applyFont="1" applyFill="1" applyBorder="1" applyAlignment="1">
      <alignment horizontal="center" vertical="center"/>
    </xf>
    <xf numFmtId="0" fontId="25" fillId="0" borderId="0" xfId="0" applyFont="1" applyAlignment="1">
      <alignment horizontal="center" vertical="center"/>
    </xf>
    <xf numFmtId="49" fontId="25" fillId="0" borderId="0" xfId="0" applyNumberFormat="1" applyFont="1" applyAlignment="1">
      <alignment horizontal="center" vertical="center"/>
    </xf>
    <xf numFmtId="0" fontId="24" fillId="34" borderId="14" xfId="0" applyFont="1" applyFill="1" applyBorder="1" applyAlignment="1">
      <alignment horizontal="center" vertical="center"/>
    </xf>
    <xf numFmtId="0" fontId="25" fillId="38" borderId="0" xfId="0" applyFont="1" applyFill="1" applyAlignment="1">
      <alignment horizontal="center" vertical="center"/>
    </xf>
    <xf numFmtId="0" fontId="25" fillId="38" borderId="20" xfId="0" applyFont="1" applyFill="1" applyBorder="1" applyAlignment="1">
      <alignment horizontal="center" vertical="center"/>
    </xf>
    <xf numFmtId="0" fontId="24" fillId="0" borderId="22" xfId="0" applyFont="1" applyBorder="1" applyAlignment="1">
      <alignment horizontal="right" vertical="center"/>
    </xf>
    <xf numFmtId="0" fontId="25" fillId="0" borderId="0" xfId="0" applyFont="1" applyAlignment="1">
      <alignment horizontal="center"/>
    </xf>
    <xf numFmtId="0" fontId="20" fillId="33" borderId="0" xfId="0" applyFont="1" applyFill="1"/>
    <xf numFmtId="0" fontId="0" fillId="33" borderId="0" xfId="0" applyFill="1"/>
    <xf numFmtId="0" fontId="22" fillId="33" borderId="0" xfId="0" applyFont="1" applyFill="1" applyAlignment="1">
      <alignment horizontal="center"/>
    </xf>
    <xf numFmtId="0" fontId="0" fillId="33" borderId="0" xfId="0" applyFill="1" applyAlignment="1">
      <alignment vertical="center"/>
    </xf>
    <xf numFmtId="0" fontId="0" fillId="34" borderId="11" xfId="0" applyFill="1" applyBorder="1" applyAlignment="1">
      <alignment vertical="center"/>
    </xf>
    <xf numFmtId="0" fontId="0" fillId="33" borderId="13" xfId="0" applyFill="1" applyBorder="1" applyAlignment="1">
      <alignment vertical="center"/>
    </xf>
    <xf numFmtId="0" fontId="22" fillId="33" borderId="0" xfId="0" applyFont="1" applyFill="1" applyAlignment="1">
      <alignment horizontal="center" vertical="center"/>
    </xf>
    <xf numFmtId="0" fontId="0" fillId="33" borderId="13" xfId="0" applyFill="1" applyBorder="1"/>
    <xf numFmtId="0" fontId="16" fillId="33" borderId="0" xfId="0" applyFont="1" applyFill="1" applyAlignment="1">
      <alignment horizontal="right" vertical="center"/>
    </xf>
    <xf numFmtId="0" fontId="0" fillId="33" borderId="0" xfId="0" applyFill="1" applyAlignment="1">
      <alignment horizontal="right" vertical="center"/>
    </xf>
    <xf numFmtId="0" fontId="18" fillId="33" borderId="0" xfId="0" applyFont="1" applyFill="1" applyAlignment="1">
      <alignment horizontal="right" vertical="center"/>
    </xf>
    <xf numFmtId="49" fontId="0" fillId="33" borderId="12" xfId="0" applyNumberFormat="1" applyFill="1" applyBorder="1" applyAlignment="1">
      <alignment horizontal="center" vertical="center"/>
    </xf>
    <xf numFmtId="0" fontId="31" fillId="33" borderId="0" xfId="0" applyFont="1" applyFill="1" applyAlignment="1">
      <alignment horizontal="right" vertical="center"/>
    </xf>
    <xf numFmtId="0" fontId="0" fillId="33" borderId="0" xfId="0" applyFill="1" applyAlignment="1">
      <alignment horizontal="center" vertical="center"/>
    </xf>
    <xf numFmtId="0" fontId="16" fillId="33" borderId="0" xfId="0" applyFont="1" applyFill="1" applyAlignment="1">
      <alignment horizontal="right" vertical="center" wrapText="1"/>
    </xf>
    <xf numFmtId="49" fontId="0" fillId="33" borderId="0" xfId="0" applyNumberFormat="1" applyFill="1" applyAlignment="1">
      <alignment horizontal="center" vertical="center"/>
    </xf>
    <xf numFmtId="0" fontId="18" fillId="40" borderId="18" xfId="0" applyFont="1" applyFill="1" applyBorder="1" applyAlignment="1">
      <alignment horizontal="right"/>
    </xf>
    <xf numFmtId="0" fontId="30" fillId="40" borderId="19" xfId="0" applyFont="1" applyFill="1" applyBorder="1" applyAlignment="1">
      <alignment vertical="center"/>
    </xf>
    <xf numFmtId="0" fontId="0" fillId="40" borderId="19" xfId="0" applyFill="1" applyBorder="1"/>
    <xf numFmtId="0" fontId="0" fillId="40" borderId="21" xfId="0" applyFill="1" applyBorder="1"/>
    <xf numFmtId="0" fontId="0" fillId="40" borderId="20" xfId="0" applyFill="1" applyBorder="1"/>
    <xf numFmtId="0" fontId="0" fillId="40" borderId="0" xfId="0" applyFill="1"/>
    <xf numFmtId="0" fontId="22" fillId="40" borderId="0" xfId="0" applyFont="1" applyFill="1" applyAlignment="1">
      <alignment horizontal="center"/>
    </xf>
    <xf numFmtId="0" fontId="0" fillId="40" borderId="22" xfId="0" applyFill="1" applyBorder="1"/>
    <xf numFmtId="0" fontId="0" fillId="40" borderId="34" xfId="0" applyFill="1" applyBorder="1"/>
    <xf numFmtId="0" fontId="0" fillId="40" borderId="17" xfId="0" applyFill="1" applyBorder="1"/>
    <xf numFmtId="0" fontId="0" fillId="40" borderId="15" xfId="0" applyFill="1" applyBorder="1"/>
    <xf numFmtId="0" fontId="17" fillId="34" borderId="10" xfId="0" applyFont="1" applyFill="1" applyBorder="1" applyAlignment="1" applyProtection="1">
      <alignment vertical="center"/>
      <protection locked="0"/>
    </xf>
    <xf numFmtId="0" fontId="32" fillId="34" borderId="10" xfId="0" applyFont="1" applyFill="1" applyBorder="1" applyAlignment="1" applyProtection="1">
      <alignment vertical="center"/>
      <protection locked="0"/>
    </xf>
    <xf numFmtId="0" fontId="16" fillId="33" borderId="0" xfId="0" applyFont="1" applyFill="1" applyAlignment="1" applyProtection="1">
      <alignment horizontal="center" wrapText="1"/>
      <protection locked="0"/>
    </xf>
    <xf numFmtId="0" fontId="18" fillId="33" borderId="0" xfId="0" applyFont="1" applyFill="1" applyAlignment="1">
      <alignment horizontal="center" wrapText="1"/>
    </xf>
    <xf numFmtId="0" fontId="16" fillId="33" borderId="0" xfId="0" applyFont="1" applyFill="1" applyAlignment="1">
      <alignment horizontal="left" wrapText="1"/>
    </xf>
    <xf numFmtId="0" fontId="0" fillId="0" borderId="20" xfId="0" applyBorder="1" applyAlignment="1">
      <alignment vertical="center"/>
    </xf>
    <xf numFmtId="0" fontId="0" fillId="39" borderId="20" xfId="0" applyFill="1" applyBorder="1"/>
    <xf numFmtId="0" fontId="0" fillId="39" borderId="0" xfId="0" applyFill="1"/>
    <xf numFmtId="0" fontId="0" fillId="39" borderId="22" xfId="0" applyFill="1" applyBorder="1"/>
    <xf numFmtId="0" fontId="0" fillId="33" borderId="19" xfId="0" applyFill="1" applyBorder="1"/>
    <xf numFmtId="0" fontId="27" fillId="33" borderId="0" xfId="0" applyFont="1" applyFill="1" applyAlignment="1">
      <alignment horizontal="center" vertical="center"/>
    </xf>
    <xf numFmtId="0" fontId="36" fillId="33" borderId="0" xfId="0" applyFont="1" applyFill="1" applyAlignment="1">
      <alignment horizontal="center"/>
    </xf>
    <xf numFmtId="49" fontId="27" fillId="33" borderId="0" xfId="43" applyNumberFormat="1" applyFont="1" applyFill="1" applyBorder="1" applyAlignment="1" applyProtection="1">
      <alignment horizontal="center" vertical="center"/>
      <protection locked="0"/>
    </xf>
    <xf numFmtId="49" fontId="16" fillId="34" borderId="14" xfId="0" applyNumberFormat="1" applyFont="1" applyFill="1" applyBorder="1" applyAlignment="1">
      <alignment horizontal="center" vertical="center"/>
    </xf>
    <xf numFmtId="49" fontId="0" fillId="0" borderId="14" xfId="0" applyNumberFormat="1" applyBorder="1" applyAlignment="1">
      <alignment horizontal="center"/>
    </xf>
    <xf numFmtId="49" fontId="0" fillId="0" borderId="14" xfId="0" applyNumberFormat="1" applyBorder="1" applyAlignment="1">
      <alignment horizontal="center" vertical="center"/>
    </xf>
    <xf numFmtId="0" fontId="0" fillId="0" borderId="14" xfId="0" applyBorder="1" applyAlignment="1">
      <alignment horizontal="center"/>
    </xf>
    <xf numFmtId="49" fontId="0" fillId="0" borderId="0" xfId="0" applyNumberFormat="1" applyAlignment="1">
      <alignment horizontal="center"/>
    </xf>
    <xf numFmtId="0" fontId="38" fillId="0" borderId="0" xfId="0" applyFont="1" applyAlignment="1">
      <alignment horizontal="center" vertical="center"/>
    </xf>
    <xf numFmtId="49" fontId="38" fillId="0" borderId="0" xfId="0" applyNumberFormat="1" applyFont="1" applyAlignment="1">
      <alignment horizontal="center" vertical="center"/>
    </xf>
    <xf numFmtId="0" fontId="0" fillId="36" borderId="35" xfId="0" applyFill="1" applyBorder="1" applyAlignment="1">
      <alignment horizontal="center"/>
    </xf>
    <xf numFmtId="0" fontId="0" fillId="0" borderId="35" xfId="0" applyBorder="1" applyAlignment="1">
      <alignment horizontal="center"/>
    </xf>
    <xf numFmtId="0" fontId="13" fillId="41" borderId="0" xfId="0" applyFont="1" applyFill="1" applyAlignment="1">
      <alignment horizontal="center"/>
    </xf>
    <xf numFmtId="0" fontId="38" fillId="0" borderId="0" xfId="0" applyFont="1" applyAlignment="1">
      <alignment horizontal="center"/>
    </xf>
    <xf numFmtId="0" fontId="41" fillId="0" borderId="0" xfId="0" applyFont="1" applyAlignment="1">
      <alignment horizontal="center" vertical="center"/>
    </xf>
    <xf numFmtId="49" fontId="41" fillId="0" borderId="0" xfId="0" applyNumberFormat="1" applyFont="1" applyAlignment="1">
      <alignment horizontal="center" vertical="center"/>
    </xf>
    <xf numFmtId="0" fontId="17" fillId="33" borderId="0" xfId="0" applyFont="1" applyFill="1"/>
    <xf numFmtId="0" fontId="42" fillId="33" borderId="0" xfId="0" applyFont="1" applyFill="1" applyAlignment="1">
      <alignment horizontal="center"/>
    </xf>
    <xf numFmtId="164" fontId="32" fillId="34" borderId="36" xfId="0" applyNumberFormat="1" applyFont="1" applyFill="1" applyBorder="1" applyAlignment="1" applyProtection="1">
      <alignment vertical="center"/>
      <protection locked="0"/>
    </xf>
    <xf numFmtId="0" fontId="0" fillId="34" borderId="37" xfId="0" applyFill="1" applyBorder="1" applyAlignment="1">
      <alignment vertical="center"/>
    </xf>
    <xf numFmtId="0" fontId="43" fillId="33" borderId="38" xfId="0" applyFont="1" applyFill="1" applyBorder="1" applyAlignment="1">
      <alignment horizontal="center" vertical="center"/>
    </xf>
    <xf numFmtId="0" fontId="45" fillId="0" borderId="0" xfId="0" applyFont="1" applyAlignment="1">
      <alignment horizontal="center" vertical="center"/>
    </xf>
    <xf numFmtId="0" fontId="39" fillId="42" borderId="0" xfId="44">
      <alignment vertical="top"/>
    </xf>
    <xf numFmtId="0" fontId="40" fillId="0" borderId="0" xfId="0" applyFont="1" applyAlignment="1">
      <alignment horizontal="left" vertical="center"/>
    </xf>
    <xf numFmtId="49" fontId="40" fillId="0" borderId="0" xfId="0" applyNumberFormat="1" applyFont="1" applyAlignment="1">
      <alignment horizontal="left" vertical="center"/>
    </xf>
    <xf numFmtId="0" fontId="40" fillId="43" borderId="0" xfId="0" applyFont="1" applyFill="1" applyAlignment="1">
      <alignment horizontal="left" vertical="center"/>
    </xf>
    <xf numFmtId="0" fontId="13" fillId="0" borderId="0" xfId="0" applyFont="1" applyAlignment="1">
      <alignment horizontal="center"/>
    </xf>
    <xf numFmtId="0" fontId="0" fillId="0" borderId="22" xfId="0" applyBorder="1"/>
    <xf numFmtId="0" fontId="24" fillId="0" borderId="0" xfId="0" applyFont="1" applyAlignment="1">
      <alignment horizontal="center" vertical="center"/>
    </xf>
    <xf numFmtId="49" fontId="16" fillId="34" borderId="14" xfId="0" applyNumberFormat="1" applyFont="1" applyFill="1" applyBorder="1" applyAlignment="1">
      <alignment horizontal="left" vertical="center"/>
    </xf>
    <xf numFmtId="49" fontId="0" fillId="0" borderId="14" xfId="0" applyNumberFormat="1" applyBorder="1" applyAlignment="1">
      <alignment horizontal="left"/>
    </xf>
    <xf numFmtId="0" fontId="0" fillId="0" borderId="14" xfId="0" applyBorder="1" applyAlignment="1">
      <alignment horizontal="left"/>
    </xf>
    <xf numFmtId="49" fontId="0" fillId="0" borderId="14" xfId="0" applyNumberFormat="1" applyBorder="1" applyAlignment="1">
      <alignment horizontal="left" vertical="center"/>
    </xf>
    <xf numFmtId="0" fontId="0" fillId="0" borderId="0" xfId="0" applyAlignment="1">
      <alignment horizontal="left"/>
    </xf>
    <xf numFmtId="49" fontId="0" fillId="0" borderId="0" xfId="0" applyNumberFormat="1" applyAlignment="1">
      <alignment horizontal="left"/>
    </xf>
    <xf numFmtId="49" fontId="0" fillId="33" borderId="10" xfId="0" applyNumberFormat="1" applyFill="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33" borderId="10" xfId="0" applyNumberFormat="1" applyFill="1" applyBorder="1" applyAlignment="1">
      <alignment horizontal="center" vertical="center"/>
    </xf>
    <xf numFmtId="49" fontId="0" fillId="0" borderId="12" xfId="0" applyNumberFormat="1" applyBorder="1" applyAlignment="1">
      <alignment horizontal="center" vertical="center"/>
    </xf>
    <xf numFmtId="49" fontId="0" fillId="0" borderId="11" xfId="0" applyNumberFormat="1" applyBorder="1" applyAlignment="1">
      <alignment horizontal="center" vertical="center"/>
    </xf>
    <xf numFmtId="0" fontId="16" fillId="34" borderId="18" xfId="0" applyFont="1" applyFill="1" applyBorder="1" applyAlignment="1">
      <alignment horizontal="center" vertical="center" wrapText="1"/>
    </xf>
    <xf numFmtId="0" fontId="16" fillId="34" borderId="21" xfId="0" applyFont="1" applyFill="1"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xf>
    <xf numFmtId="0" fontId="16" fillId="34" borderId="18" xfId="0" applyFont="1" applyFill="1" applyBorder="1" applyAlignment="1">
      <alignment horizontal="center" vertical="center"/>
    </xf>
    <xf numFmtId="0" fontId="16" fillId="34" borderId="19" xfId="0" applyFont="1" applyFill="1" applyBorder="1" applyAlignment="1">
      <alignment horizontal="center" vertical="center"/>
    </xf>
    <xf numFmtId="0" fontId="0" fillId="0" borderId="17" xfId="0" applyBorder="1" applyAlignment="1">
      <alignment horizontal="center" vertical="center"/>
    </xf>
    <xf numFmtId="0" fontId="21" fillId="33" borderId="0" xfId="0" applyFont="1" applyFill="1" applyAlignment="1">
      <alignment horizontal="left" wrapText="1"/>
    </xf>
    <xf numFmtId="49" fontId="34" fillId="33" borderId="10" xfId="43" applyNumberFormat="1" applyFill="1" applyBorder="1" applyAlignment="1" applyProtection="1">
      <alignment horizontal="center" vertical="center"/>
      <protection locked="0"/>
    </xf>
    <xf numFmtId="49" fontId="25" fillId="33" borderId="10" xfId="0" applyNumberFormat="1" applyFont="1" applyFill="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9" fillId="33" borderId="0" xfId="0" applyFont="1" applyFill="1" applyAlignment="1">
      <alignment horizontal="left" wrapText="1"/>
    </xf>
    <xf numFmtId="0" fontId="14" fillId="0" borderId="0" xfId="0" applyFont="1"/>
    <xf numFmtId="0" fontId="16" fillId="33" borderId="0" xfId="0" applyFont="1" applyFill="1" applyAlignment="1">
      <alignment horizontal="left" wrapText="1"/>
    </xf>
    <xf numFmtId="0" fontId="18" fillId="33" borderId="0" xfId="0" applyFont="1" applyFill="1" applyAlignment="1">
      <alignment horizontal="center" wrapText="1"/>
    </xf>
    <xf numFmtId="0" fontId="16" fillId="33" borderId="26" xfId="0" applyFont="1" applyFill="1" applyBorder="1" applyAlignment="1">
      <alignment horizontal="right" vertical="center"/>
    </xf>
    <xf numFmtId="0" fontId="16" fillId="33" borderId="14" xfId="0" applyFont="1" applyFill="1" applyBorder="1" applyAlignment="1">
      <alignment horizontal="right" vertical="center"/>
    </xf>
    <xf numFmtId="49" fontId="16" fillId="33" borderId="14" xfId="0" applyNumberFormat="1" applyFont="1" applyFill="1" applyBorder="1" applyAlignment="1" applyProtection="1">
      <alignment horizontal="center"/>
      <protection locked="0"/>
    </xf>
    <xf numFmtId="49" fontId="16" fillId="33" borderId="27" xfId="0" applyNumberFormat="1" applyFont="1" applyFill="1" applyBorder="1" applyAlignment="1" applyProtection="1">
      <alignment horizontal="center"/>
      <protection locked="0"/>
    </xf>
    <xf numFmtId="0" fontId="16" fillId="33" borderId="23" xfId="0" applyFont="1" applyFill="1" applyBorder="1" applyAlignment="1">
      <alignment horizontal="right" vertical="center"/>
    </xf>
    <xf numFmtId="0" fontId="16" fillId="33" borderId="24" xfId="0" applyFont="1" applyFill="1" applyBorder="1" applyAlignment="1">
      <alignment horizontal="right" vertical="center"/>
    </xf>
    <xf numFmtId="49" fontId="0" fillId="33" borderId="24" xfId="0" applyNumberFormat="1" applyFill="1" applyBorder="1" applyAlignment="1" applyProtection="1">
      <alignment horizontal="center" wrapText="1"/>
      <protection locked="0"/>
    </xf>
    <xf numFmtId="49" fontId="0" fillId="33" borderId="25" xfId="0" applyNumberFormat="1" applyFill="1" applyBorder="1" applyAlignment="1" applyProtection="1">
      <alignment horizontal="center" wrapText="1"/>
      <protection locked="0"/>
    </xf>
    <xf numFmtId="49" fontId="0" fillId="33" borderId="14" xfId="0" applyNumberFormat="1" applyFill="1" applyBorder="1" applyAlignment="1" applyProtection="1">
      <alignment horizontal="center" wrapText="1"/>
      <protection locked="0"/>
    </xf>
    <xf numFmtId="49" fontId="0" fillId="33" borderId="27" xfId="0" applyNumberFormat="1" applyFill="1" applyBorder="1" applyAlignment="1" applyProtection="1">
      <alignment horizontal="center" wrapText="1"/>
      <protection locked="0"/>
    </xf>
    <xf numFmtId="14" fontId="0" fillId="33" borderId="14" xfId="0" applyNumberFormat="1" applyFill="1" applyBorder="1" applyAlignment="1" applyProtection="1">
      <alignment horizontal="center" wrapText="1"/>
      <protection locked="0"/>
    </xf>
    <xf numFmtId="14" fontId="0" fillId="33" borderId="27" xfId="0" applyNumberFormat="1" applyFill="1" applyBorder="1" applyAlignment="1" applyProtection="1">
      <alignment horizontal="center" wrapText="1"/>
      <protection locked="0"/>
    </xf>
    <xf numFmtId="49" fontId="18" fillId="33" borderId="14" xfId="0" applyNumberFormat="1" applyFont="1" applyFill="1" applyBorder="1" applyAlignment="1" applyProtection="1">
      <alignment horizontal="center"/>
      <protection locked="0"/>
    </xf>
    <xf numFmtId="49" fontId="18" fillId="33" borderId="27" xfId="0" applyNumberFormat="1" applyFont="1" applyFill="1" applyBorder="1" applyAlignment="1" applyProtection="1">
      <alignment horizontal="center"/>
      <protection locked="0"/>
    </xf>
    <xf numFmtId="49" fontId="0" fillId="33" borderId="14" xfId="0" applyNumberFormat="1" applyFill="1" applyBorder="1" applyAlignment="1" applyProtection="1">
      <alignment horizontal="center"/>
      <protection locked="0"/>
    </xf>
    <xf numFmtId="49" fontId="0" fillId="33" borderId="27" xfId="0" applyNumberFormat="1" applyFill="1" applyBorder="1" applyAlignment="1" applyProtection="1">
      <alignment horizontal="center"/>
      <protection locked="0"/>
    </xf>
    <xf numFmtId="0" fontId="16" fillId="33" borderId="28" xfId="0" applyFont="1" applyFill="1" applyBorder="1" applyAlignment="1">
      <alignment horizontal="right" vertical="center" wrapText="1"/>
    </xf>
    <xf numFmtId="0" fontId="16" fillId="33" borderId="29" xfId="0" applyFont="1" applyFill="1" applyBorder="1" applyAlignment="1">
      <alignment horizontal="right" vertical="center" wrapText="1"/>
    </xf>
    <xf numFmtId="49" fontId="0" fillId="33" borderId="31" xfId="0" applyNumberFormat="1" applyFill="1" applyBorder="1" applyAlignment="1" applyProtection="1">
      <alignment horizontal="center" vertical="center"/>
      <protection locked="0"/>
    </xf>
    <xf numFmtId="49" fontId="0" fillId="33" borderId="32" xfId="0" applyNumberFormat="1" applyFill="1" applyBorder="1" applyAlignment="1" applyProtection="1">
      <alignment horizontal="center" vertical="center"/>
      <protection locked="0"/>
    </xf>
    <xf numFmtId="49" fontId="0" fillId="33" borderId="33" xfId="0" applyNumberFormat="1" applyFill="1" applyBorder="1" applyAlignment="1" applyProtection="1">
      <alignment horizontal="center" vertical="center"/>
      <protection locked="0"/>
    </xf>
    <xf numFmtId="49" fontId="16" fillId="40" borderId="23" xfId="0" applyNumberFormat="1" applyFont="1" applyFill="1" applyBorder="1" applyAlignment="1">
      <alignment horizontal="right" vertical="center"/>
    </xf>
    <xf numFmtId="49" fontId="16" fillId="40" borderId="24" xfId="0" applyNumberFormat="1" applyFont="1" applyFill="1" applyBorder="1" applyAlignment="1">
      <alignment horizontal="right" vertical="center"/>
    </xf>
    <xf numFmtId="49" fontId="0" fillId="33" borderId="24" xfId="0" applyNumberFormat="1" applyFill="1" applyBorder="1" applyAlignment="1" applyProtection="1">
      <alignment horizontal="center" vertical="center" wrapText="1"/>
      <protection locked="0"/>
    </xf>
    <xf numFmtId="49" fontId="0" fillId="33" borderId="25" xfId="0" applyNumberFormat="1" applyFill="1" applyBorder="1" applyAlignment="1" applyProtection="1">
      <alignment horizontal="center" vertical="center" wrapText="1"/>
      <protection locked="0"/>
    </xf>
    <xf numFmtId="49" fontId="16" fillId="40" borderId="26" xfId="0" applyNumberFormat="1" applyFont="1" applyFill="1" applyBorder="1" applyAlignment="1">
      <alignment horizontal="right" vertical="center"/>
    </xf>
    <xf numFmtId="49" fontId="16" fillId="40" borderId="14" xfId="0" applyNumberFormat="1" applyFont="1" applyFill="1" applyBorder="1" applyAlignment="1">
      <alignment horizontal="right" vertical="center"/>
    </xf>
    <xf numFmtId="14" fontId="0" fillId="33" borderId="14" xfId="0" applyNumberFormat="1" applyFill="1" applyBorder="1" applyAlignment="1" applyProtection="1">
      <alignment horizontal="center" vertical="center" wrapText="1"/>
      <protection locked="0"/>
    </xf>
    <xf numFmtId="14" fontId="0" fillId="33" borderId="27" xfId="0" applyNumberFormat="1" applyFill="1" applyBorder="1" applyAlignment="1" applyProtection="1">
      <alignment horizontal="center" vertical="center" wrapText="1"/>
      <protection locked="0"/>
    </xf>
    <xf numFmtId="49" fontId="16" fillId="40" borderId="28" xfId="0" applyNumberFormat="1" applyFont="1" applyFill="1" applyBorder="1" applyAlignment="1">
      <alignment horizontal="right" vertical="center"/>
    </xf>
    <xf numFmtId="49" fontId="16" fillId="40" borderId="29" xfId="0" applyNumberFormat="1" applyFont="1" applyFill="1" applyBorder="1" applyAlignment="1">
      <alignment horizontal="right" vertical="center"/>
    </xf>
    <xf numFmtId="49" fontId="0" fillId="33" borderId="29" xfId="0" applyNumberFormat="1" applyFill="1" applyBorder="1" applyAlignment="1" applyProtection="1">
      <alignment horizontal="center" vertical="center" wrapText="1"/>
      <protection locked="0"/>
    </xf>
    <xf numFmtId="49" fontId="0" fillId="33" borderId="30" xfId="0" applyNumberFormat="1" applyFill="1" applyBorder="1" applyAlignment="1" applyProtection="1">
      <alignment horizontal="center" vertical="center" wrapText="1"/>
      <protection locked="0"/>
    </xf>
    <xf numFmtId="0" fontId="16" fillId="40" borderId="23" xfId="0" applyFont="1" applyFill="1" applyBorder="1" applyAlignment="1">
      <alignment horizontal="right" vertical="center"/>
    </xf>
    <xf numFmtId="0" fontId="16" fillId="40" borderId="24" xfId="0" applyFont="1" applyFill="1" applyBorder="1" applyAlignment="1">
      <alignment horizontal="right" vertical="center"/>
    </xf>
    <xf numFmtId="0" fontId="16" fillId="40" borderId="26" xfId="0" applyFont="1" applyFill="1" applyBorder="1" applyAlignment="1">
      <alignment horizontal="right" vertical="center"/>
    </xf>
    <xf numFmtId="0" fontId="16" fillId="40" borderId="14" xfId="0" applyFont="1" applyFill="1" applyBorder="1" applyAlignment="1">
      <alignment horizontal="right" vertical="center"/>
    </xf>
    <xf numFmtId="49" fontId="0" fillId="33" borderId="14" xfId="0" applyNumberFormat="1" applyFill="1" applyBorder="1" applyAlignment="1" applyProtection="1">
      <alignment horizontal="center" vertical="center" wrapText="1"/>
      <protection locked="0"/>
    </xf>
    <xf numFmtId="49" fontId="0" fillId="33" borderId="27" xfId="0" applyNumberFormat="1" applyFill="1" applyBorder="1" applyAlignment="1" applyProtection="1">
      <alignment horizontal="center" vertical="center" wrapText="1"/>
      <protection locked="0"/>
    </xf>
    <xf numFmtId="49" fontId="0" fillId="33" borderId="14" xfId="0" applyNumberFormat="1" applyFill="1" applyBorder="1" applyAlignment="1" applyProtection="1">
      <alignment horizontal="center" vertical="center"/>
      <protection locked="0"/>
    </xf>
    <xf numFmtId="49" fontId="0" fillId="33" borderId="27" xfId="0" applyNumberFormat="1" applyFill="1" applyBorder="1" applyAlignment="1" applyProtection="1">
      <alignment horizontal="center" vertical="center"/>
      <protection locked="0"/>
    </xf>
    <xf numFmtId="0" fontId="16" fillId="40" borderId="28" xfId="0" applyFont="1" applyFill="1" applyBorder="1" applyAlignment="1">
      <alignment horizontal="right" vertical="center" wrapText="1"/>
    </xf>
    <xf numFmtId="0" fontId="16" fillId="40" borderId="29" xfId="0" applyFont="1" applyFill="1" applyBorder="1" applyAlignment="1">
      <alignment horizontal="right" vertical="center" wrapText="1"/>
    </xf>
    <xf numFmtId="49" fontId="0" fillId="33" borderId="29" xfId="0" applyNumberFormat="1" applyFill="1" applyBorder="1" applyAlignment="1" applyProtection="1">
      <alignment horizontal="center" vertical="center"/>
      <protection locked="0"/>
    </xf>
    <xf numFmtId="49" fontId="0" fillId="33" borderId="30" xfId="0" applyNumberFormat="1" applyFill="1" applyBorder="1" applyAlignment="1" applyProtection="1">
      <alignment horizontal="center" vertical="center"/>
      <protection locked="0"/>
    </xf>
    <xf numFmtId="0" fontId="0" fillId="39" borderId="18" xfId="0" applyFill="1" applyBorder="1" applyAlignment="1">
      <alignment horizontal="center"/>
    </xf>
    <xf numFmtId="0" fontId="0" fillId="39" borderId="19" xfId="0" applyFill="1" applyBorder="1" applyAlignment="1">
      <alignment horizontal="center"/>
    </xf>
    <xf numFmtId="0" fontId="0" fillId="39" borderId="21" xfId="0" applyFill="1" applyBorder="1" applyAlignment="1">
      <alignment horizontal="center"/>
    </xf>
    <xf numFmtId="0" fontId="35" fillId="39" borderId="34" xfId="43" applyFont="1" applyFill="1" applyBorder="1" applyAlignment="1" applyProtection="1">
      <alignment horizontal="center" vertical="top"/>
    </xf>
    <xf numFmtId="0" fontId="27" fillId="39" borderId="17" xfId="0" applyFont="1" applyFill="1" applyBorder="1" applyAlignment="1">
      <alignment horizontal="center" vertical="top"/>
    </xf>
    <xf numFmtId="0" fontId="27" fillId="39" borderId="15" xfId="0" applyFont="1" applyFill="1" applyBorder="1" applyAlignment="1">
      <alignment horizontal="center" vertical="top"/>
    </xf>
    <xf numFmtId="0" fontId="34" fillId="39" borderId="10" xfId="43" applyFill="1" applyBorder="1" applyAlignment="1" applyProtection="1">
      <alignment horizontal="center" vertical="center" wrapText="1"/>
    </xf>
    <xf numFmtId="0" fontId="34" fillId="39" borderId="12" xfId="43" applyFill="1" applyBorder="1" applyAlignment="1">
      <alignment horizontal="center" vertical="center"/>
    </xf>
    <xf numFmtId="0" fontId="34" fillId="39" borderId="11" xfId="43"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6" fillId="34" borderId="16" xfId="0" applyFont="1" applyFill="1" applyBorder="1" applyAlignment="1">
      <alignment horizontal="center" vertical="center" wrapText="1"/>
    </xf>
    <xf numFmtId="0" fontId="0" fillId="0" borderId="16" xfId="0" applyBorder="1" applyAlignment="1">
      <alignment horizontal="center" vertical="center"/>
    </xf>
    <xf numFmtId="0" fontId="28" fillId="39" borderId="18" xfId="0" applyFont="1" applyFill="1" applyBorder="1" applyAlignment="1">
      <alignment horizontal="center" vertical="center"/>
    </xf>
    <xf numFmtId="0" fontId="0" fillId="0" borderId="19" xfId="0" applyBorder="1"/>
    <xf numFmtId="0" fontId="0" fillId="0" borderId="21" xfId="0" applyBorder="1"/>
    <xf numFmtId="0" fontId="25" fillId="39" borderId="20" xfId="0" applyFont="1" applyFill="1" applyBorder="1" applyAlignment="1">
      <alignment horizontal="left" wrapText="1"/>
    </xf>
    <xf numFmtId="0" fontId="25" fillId="0" borderId="0" xfId="0" applyFont="1"/>
    <xf numFmtId="0" fontId="25" fillId="0" borderId="22" xfId="0" applyFont="1" applyBorder="1"/>
    <xf numFmtId="0" fontId="25" fillId="0" borderId="20" xfId="0" applyFont="1" applyBorder="1"/>
    <xf numFmtId="0" fontId="25" fillId="39" borderId="20" xfId="0" applyFont="1" applyFill="1" applyBorder="1" applyAlignment="1">
      <alignment horizontal="left" vertical="center"/>
    </xf>
    <xf numFmtId="0" fontId="25" fillId="0" borderId="0" xfId="0" applyFont="1" applyAlignment="1">
      <alignment vertical="center"/>
    </xf>
    <xf numFmtId="0" fontId="25" fillId="0" borderId="22" xfId="0" applyFont="1" applyBorder="1" applyAlignment="1">
      <alignment vertical="center"/>
    </xf>
    <xf numFmtId="0" fontId="33" fillId="39" borderId="20" xfId="0" applyFont="1" applyFill="1" applyBorder="1" applyAlignment="1">
      <alignment horizontal="left" vertical="top" wrapText="1"/>
    </xf>
    <xf numFmtId="0" fontId="0" fillId="0" borderId="0" xfId="0" applyAlignment="1">
      <alignment vertical="top"/>
    </xf>
    <xf numFmtId="0" fontId="0" fillId="0" borderId="22" xfId="0" applyBorder="1" applyAlignment="1">
      <alignment vertical="top"/>
    </xf>
    <xf numFmtId="0" fontId="0" fillId="0" borderId="20" xfId="0" applyBorder="1" applyAlignment="1">
      <alignment vertical="top"/>
    </xf>
    <xf numFmtId="0" fontId="0" fillId="0" borderId="34" xfId="0" applyBorder="1" applyAlignment="1">
      <alignment vertical="top"/>
    </xf>
    <xf numFmtId="0" fontId="0" fillId="0" borderId="17" xfId="0" applyBorder="1" applyAlignment="1">
      <alignment vertical="top"/>
    </xf>
    <xf numFmtId="0" fontId="0" fillId="0" borderId="15" xfId="0" applyBorder="1" applyAlignment="1">
      <alignment vertical="top"/>
    </xf>
    <xf numFmtId="49" fontId="0" fillId="33" borderId="14" xfId="0" applyNumberFormat="1" applyFill="1" applyBorder="1" applyAlignment="1" applyProtection="1">
      <alignment vertical="center"/>
      <protection locked="0"/>
    </xf>
    <xf numFmtId="49" fontId="0" fillId="33" borderId="11" xfId="0" applyNumberFormat="1" applyFill="1" applyBorder="1" applyAlignment="1" applyProtection="1">
      <alignment horizontal="center" vertical="center"/>
      <protection locked="0"/>
    </xf>
    <xf numFmtId="0" fontId="0" fillId="33" borderId="10" xfId="0" applyFill="1" applyBorder="1" applyAlignment="1">
      <alignment horizontal="center" vertical="center"/>
    </xf>
    <xf numFmtId="0" fontId="0" fillId="33" borderId="12" xfId="0" applyFill="1" applyBorder="1" applyAlignment="1">
      <alignment horizontal="center" vertical="center"/>
    </xf>
    <xf numFmtId="0" fontId="0" fillId="33" borderId="11" xfId="0" applyFill="1" applyBorder="1" applyAlignment="1">
      <alignment horizontal="center" vertical="center"/>
    </xf>
    <xf numFmtId="0" fontId="16" fillId="34" borderId="15" xfId="0" applyFont="1" applyFill="1" applyBorder="1" applyAlignment="1">
      <alignment horizontal="center" vertical="center" wrapText="1"/>
    </xf>
    <xf numFmtId="0" fontId="0" fillId="34" borderId="16" xfId="0" applyFill="1" applyBorder="1" applyAlignment="1">
      <alignment horizontal="center" vertical="center"/>
    </xf>
    <xf numFmtId="0" fontId="0" fillId="0" borderId="34" xfId="0" applyBorder="1"/>
    <xf numFmtId="0" fontId="0" fillId="0" borderId="15" xfId="0" applyBorder="1"/>
    <xf numFmtId="0" fontId="0" fillId="0" borderId="17" xfId="0" applyBorder="1"/>
    <xf numFmtId="0" fontId="13" fillId="35" borderId="0" xfId="0" applyFont="1" applyFill="1" applyAlignment="1">
      <alignment horizontal="center"/>
    </xf>
    <xf numFmtId="0" fontId="0" fillId="0" borderId="0" xfId="0" applyAlignment="1">
      <alignment horizontal="center"/>
    </xf>
    <xf numFmtId="0" fontId="46" fillId="33" borderId="0" xfId="0" applyFont="1" applyFill="1" applyAlignment="1">
      <alignmen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er" xfId="44" xr:uid="{EA2089F4-6548-420D-9EA4-2015D2DDCA72}"/>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3">
    <dxf>
      <font>
        <b/>
        <i val="0"/>
        <color rgb="FFFF0000"/>
      </font>
      <fill>
        <patternFill patternType="none">
          <bgColor auto="1"/>
        </patternFill>
      </fill>
    </dxf>
    <dxf>
      <border>
        <left style="thin">
          <color theme="1"/>
        </left>
        <right style="thin">
          <color theme="1"/>
        </right>
        <top style="thin">
          <color theme="1"/>
        </top>
        <bottom style="thin">
          <color theme="1"/>
        </bottom>
        <vertical/>
        <horizontal/>
      </border>
    </dxf>
    <dxf>
      <font>
        <color theme="1"/>
      </font>
    </dxf>
    <dxf>
      <font>
        <color theme="0" tint="-0.499984740745262"/>
      </font>
      <fill>
        <patternFill>
          <bgColor theme="0" tint="-0.499984740745262"/>
        </patternFill>
      </fill>
    </dxf>
    <dxf>
      <font>
        <color rgb="FFFF0000"/>
      </font>
    </dxf>
    <dxf>
      <font>
        <color rgb="FFFF0000"/>
      </font>
    </dxf>
    <dxf>
      <font>
        <color theme="0" tint="-0.499984740745262"/>
      </font>
      <fill>
        <patternFill>
          <bgColor theme="0" tint="-0.499984740745262"/>
        </patternFill>
      </fill>
    </dxf>
    <dxf>
      <font>
        <color theme="0" tint="-0.499984740745262"/>
      </font>
      <fill>
        <patternFill>
          <bgColor theme="0" tint="-0.499984740745262"/>
        </patternFill>
      </fill>
    </dxf>
    <dxf>
      <font>
        <color theme="0"/>
      </font>
      <border>
        <left/>
        <right/>
        <top/>
        <bottom/>
        <vertical/>
        <horizontal/>
      </border>
    </dxf>
    <dxf>
      <font>
        <color rgb="FFFF0000"/>
      </font>
    </dxf>
    <dxf>
      <font>
        <color rgb="FFFF0000"/>
      </font>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font>
      <fill>
        <patternFill>
          <fgColor theme="0"/>
          <bgColor theme="0"/>
        </patternFill>
      </fill>
      <border>
        <left/>
        <right/>
        <top/>
        <bottom/>
        <vertical/>
        <horizontal/>
      </border>
    </dxf>
    <dxf>
      <font>
        <color theme="0" tint="-0.499984740745262"/>
      </font>
      <fill>
        <patternFill>
          <bgColor theme="0" tint="-0.499984740745262"/>
        </patternFill>
      </fill>
    </dxf>
    <dxf>
      <font>
        <color theme="0" tint="-0.499984740745262"/>
      </font>
      <fill>
        <patternFill>
          <bgColor theme="0" tint="-0.499984740745262"/>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
        <color theme="1"/>
        <name val="Calibri"/>
        <scheme val="minor"/>
      </font>
      <fill>
        <patternFill patternType="solid">
          <fgColor indexed="64"/>
          <bgColor theme="4" tint="0.79998168889431442"/>
        </patternFill>
      </fill>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8"/>
        <color theme="1"/>
        <name val="Calibri"/>
        <scheme val="minor"/>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top/>
        <bottom/>
        <vertical/>
        <horizontal/>
      </border>
    </dxf>
    <dxf>
      <border outline="0">
        <right style="thin">
          <color auto="1"/>
        </right>
        <top style="thin">
          <color auto="1"/>
        </top>
        <bottom style="thin">
          <color auto="1"/>
        </bottom>
      </border>
    </dxf>
    <dxf>
      <font>
        <b val="0"/>
        <i val="0"/>
        <strike val="0"/>
        <condense val="0"/>
        <extend val="0"/>
        <outline val="0"/>
        <shadow val="0"/>
        <u val="none"/>
        <vertAlign val="baseline"/>
        <sz val="8"/>
        <color theme="1"/>
        <name val="Calibri"/>
        <scheme val="minor"/>
      </font>
      <fill>
        <patternFill patternType="solid">
          <fgColor indexed="64"/>
          <bgColor theme="4" tint="0.79998168889431442"/>
        </patternFill>
      </fill>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8"/>
        <color theme="1"/>
        <name val="Calibri"/>
        <scheme val="minor"/>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fill>
        <patternFill patternType="solid">
          <fgColor indexed="64"/>
          <bgColor theme="4" tint="0.79998168889431442"/>
        </patternFill>
      </fill>
      <alignment horizontal="center" vertical="center"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theme="1"/>
        <name val="Calibri"/>
        <scheme val="minor"/>
      </font>
      <fill>
        <patternFill patternType="solid">
          <fgColor indexed="64"/>
          <bgColor theme="4" tint="0.79998168889431442"/>
        </patternFill>
      </fill>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8"/>
        <color theme="1"/>
        <name val="Calibri"/>
        <scheme val="minor"/>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8"/>
        <color theme="1"/>
        <name val="Calibri"/>
        <scheme val="minor"/>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8"/>
        <color theme="1"/>
        <name val="Calibri"/>
        <scheme val="minor"/>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theme="1"/>
        <name val="Calibri"/>
        <scheme val="minor"/>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numFmt numFmtId="30" formatCode="@"/>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8"/>
        <color theme="1"/>
        <name val="Calibri"/>
        <scheme val="minor"/>
      </font>
      <numFmt numFmtId="30" formatCode="@"/>
      <fill>
        <patternFill patternType="solid">
          <fgColor indexed="64"/>
          <bgColor theme="4" tint="0.59999389629810485"/>
        </patternFill>
      </fill>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DDBB7202-5B9D-43E4-AC3A-63EB377B6D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1" lockText="1" noThreeD="1"/>
</file>

<file path=xl/ctrlProps/ctrlProp2.xml><?xml version="1.0" encoding="utf-8"?>
<formControlPr xmlns="http://schemas.microsoft.com/office/spreadsheetml/2009/9/main" objectType="CheckBox" fmlaLink="E11" lockText="1" noThreeD="1"/>
</file>

<file path=xl/ctrlProps/ctrlProp3.xml><?xml version="1.0" encoding="utf-8"?>
<formControlPr xmlns="http://schemas.microsoft.com/office/spreadsheetml/2009/9/main" objectType="CheckBox" fmlaLink="H11" lockText="1" noThreeD="1"/>
</file>

<file path=xl/ctrlProps/ctrlProp4.xml><?xml version="1.0" encoding="utf-8"?>
<formControlPr xmlns="http://schemas.microsoft.com/office/spreadsheetml/2009/9/main" objectType="CheckBox" fmlaLink="K11" lockText="1" noThreeD="1"/>
</file>

<file path=xl/ctrlProps/ctrlProp5.xml><?xml version="1.0" encoding="utf-8"?>
<formControlPr xmlns="http://schemas.microsoft.com/office/spreadsheetml/2009/9/main" objectType="CheckBox" fmlaLink="C6" lockText="1" noThreeD="1"/>
</file>

<file path=xl/ctrlProps/ctrlProp6.xml><?xml version="1.0" encoding="utf-8"?>
<formControlPr xmlns="http://schemas.microsoft.com/office/spreadsheetml/2009/9/main" objectType="CheckBox" fmlaLink="F6" lockText="1" noThreeD="1"/>
</file>

<file path=xl/ctrlProps/ctrlProp7.xml><?xml version="1.0" encoding="utf-8"?>
<formControlPr xmlns="http://schemas.microsoft.com/office/spreadsheetml/2009/9/main" objectType="CheckBox" fmlaLink="I6"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3</xdr:col>
          <xdr:colOff>28575</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Approver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0</xdr:rowOff>
        </xdr:from>
        <xdr:to>
          <xdr:col>5</xdr:col>
          <xdr:colOff>666750</xdr:colOff>
          <xdr:row>11</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Requisitioner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0</xdr:rowOff>
        </xdr:from>
        <xdr:to>
          <xdr:col>9</xdr:col>
          <xdr:colOff>9525</xdr:colOff>
          <xdr:row>11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Receipter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0</xdr:rowOff>
        </xdr:from>
        <xdr:to>
          <xdr:col>11</xdr:col>
          <xdr:colOff>257175</xdr:colOff>
          <xdr:row>11</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Read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0</xdr:rowOff>
        </xdr:from>
        <xdr:to>
          <xdr:col>3</xdr:col>
          <xdr:colOff>600075</xdr:colOff>
          <xdr:row>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New User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0</xdr:rowOff>
        </xdr:from>
        <xdr:to>
          <xdr:col>6</xdr:col>
          <xdr:colOff>390525</xdr:colOff>
          <xdr:row>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Existing Account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0</xdr:rowOff>
        </xdr:from>
        <xdr:to>
          <xdr:col>10</xdr:col>
          <xdr:colOff>161925</xdr:colOff>
          <xdr:row>6</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Leaver</a:t>
              </a:r>
            </a:p>
          </xdr:txBody>
        </xdr:sp>
        <xdr:clientData/>
      </xdr:twoCellAnchor>
    </mc:Choice>
    <mc:Fallback/>
  </mc:AlternateContent>
  <xdr:twoCellAnchor editAs="oneCell">
    <xdr:from>
      <xdr:col>0</xdr:col>
      <xdr:colOff>447675</xdr:colOff>
      <xdr:row>0</xdr:row>
      <xdr:rowOff>0</xdr:rowOff>
    </xdr:from>
    <xdr:to>
      <xdr:col>3</xdr:col>
      <xdr:colOff>609600</xdr:colOff>
      <xdr:row>3</xdr:row>
      <xdr:rowOff>190499</xdr:rowOff>
    </xdr:to>
    <xdr:pic>
      <xdr:nvPicPr>
        <xdr:cNvPr id="14" name="Picture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1809750" cy="847724"/>
        </a:xfrm>
        <a:prstGeom prst="rect">
          <a:avLst/>
        </a:prstGeom>
        <a:noFill/>
        <a:ln>
          <a:noFill/>
        </a:ln>
      </xdr:spPr>
    </xdr:pic>
    <xdr:clientData/>
  </xdr:twoCellAnchor>
  <xdr:twoCellAnchor>
    <xdr:from>
      <xdr:col>11</xdr:col>
      <xdr:colOff>361949</xdr:colOff>
      <xdr:row>0</xdr:row>
      <xdr:rowOff>9526</xdr:rowOff>
    </xdr:from>
    <xdr:to>
      <xdr:col>12</xdr:col>
      <xdr:colOff>626417</xdr:colOff>
      <xdr:row>1</xdr:row>
      <xdr:rowOff>247650</xdr:rowOff>
    </xdr:to>
    <xdr:pic>
      <xdr:nvPicPr>
        <xdr:cNvPr id="18" name="Picture 1" descr="Nmuncola">
          <a:extLst>
            <a:ext uri="{FF2B5EF4-FFF2-40B4-BE49-F238E27FC236}">
              <a16:creationId xmlns:a16="http://schemas.microsoft.com/office/drawing/2014/main" id="{00000000-0008-0000-0000-00001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885" t="-5881" b="27450"/>
        <a:stretch/>
      </xdr:blipFill>
      <xdr:spPr bwMode="auto">
        <a:xfrm>
          <a:off x="7820024" y="9526"/>
          <a:ext cx="693093"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142875</xdr:colOff>
          <xdr:row>53</xdr:row>
          <xdr:rowOff>133350</xdr:rowOff>
        </xdr:from>
        <xdr:to>
          <xdr:col>2</xdr:col>
          <xdr:colOff>447675</xdr:colOff>
          <xdr:row>55</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usts" displayName="Trusts" ref="A1:A5" totalsRowShown="0" headerRowDxfId="82" dataDxfId="81">
  <autoFilter ref="A1:A5" xr:uid="{00000000-0009-0000-0100-000001000000}"/>
  <tableColumns count="1">
    <tableColumn id="1" xr3:uid="{00000000-0010-0000-0000-000001000000}" name="Trusts" dataDxfId="8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MEHDir" displayName="MEHDir" ref="C24:C45" totalsRowShown="0" headerRowDxfId="52" dataDxfId="50" headerRowBorderDxfId="51" tableBorderDxfId="49">
  <autoFilter ref="C24:C45" xr:uid="{00000000-0009-0000-0100-000016000000}"/>
  <sortState xmlns:xlrd2="http://schemas.microsoft.com/office/spreadsheetml/2017/richdata2" ref="C30:C45">
    <sortCondition ref="C2"/>
  </sortState>
  <tableColumns count="1">
    <tableColumn id="1" xr3:uid="{00000000-0010-0000-0D00-000001000000}" name="MEH" dataDxfId="4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WHHDir" displayName="WHHDir" ref="D24:D34" totalsRowShown="0" headerRowDxfId="47" dataDxfId="45" headerRowBorderDxfId="46" tableBorderDxfId="44">
  <autoFilter ref="D24:D34" xr:uid="{00000000-0009-0000-0100-000017000000}"/>
  <sortState xmlns:xlrd2="http://schemas.microsoft.com/office/spreadsheetml/2017/richdata2" ref="D30:D39">
    <sortCondition ref="D1:D11"/>
  </sortState>
  <tableColumns count="1">
    <tableColumn id="1" xr3:uid="{00000000-0010-0000-0E00-000001000000}" name="WHH" dataDxfId="4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RFLDir" displayName="RFLDir" ref="E24:E48" totalsRowShown="0" headerRowDxfId="42" dataDxfId="40" headerRowBorderDxfId="41" tableBorderDxfId="39">
  <autoFilter ref="E24:E48" xr:uid="{00000000-0009-0000-0100-000018000000}"/>
  <sortState xmlns:xlrd2="http://schemas.microsoft.com/office/spreadsheetml/2017/richdata2" ref="E30:E53">
    <sortCondition ref="E1:E29"/>
  </sortState>
  <tableColumns count="1">
    <tableColumn id="1" xr3:uid="{00000000-0010-0000-0F00-000001000000}" name="RFL" dataDxfId="3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1000000}" name="MEHIDA" displayName="MEHIDA" ref="C51:C500" totalsRowShown="0" headerRowDxfId="37" dataDxfId="36">
  <autoFilter ref="C51:C500" xr:uid="{00000000-0009-0000-0100-00001D000000}"/>
  <sortState xmlns:xlrd2="http://schemas.microsoft.com/office/spreadsheetml/2017/richdata2" ref="C57:C355">
    <sortCondition ref="C56:C355"/>
  </sortState>
  <tableColumns count="1">
    <tableColumn id="1" xr3:uid="{00000000-0010-0000-1100-000001000000}" name="MEH" dataDxfId="3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3000000}" name="WHHIDA" displayName="WHHIDA" ref="E51:E1200" totalsRowShown="0" headerRowDxfId="34" dataDxfId="33">
  <autoFilter ref="E51:E1200" xr:uid="{00000000-0009-0000-0100-00001F000000}"/>
  <sortState xmlns:xlrd2="http://schemas.microsoft.com/office/spreadsheetml/2017/richdata2" ref="E57:E368">
    <sortCondition ref="E56:E368"/>
  </sortState>
  <tableColumns count="1">
    <tableColumn id="1" xr3:uid="{00000000-0010-0000-1300-000001000000}" name="WHH" dataDxfId="3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4000000}" name="RFLIDA" displayName="RFLIDA" ref="D51:D1443" totalsRowShown="0" headerRowDxfId="31" dataDxfId="30">
  <autoFilter ref="D51:D1443" xr:uid="{00000000-0009-0000-0100-000020000000}"/>
  <sortState xmlns:xlrd2="http://schemas.microsoft.com/office/spreadsheetml/2017/richdata2" ref="D57:D559">
    <sortCondition ref="D56:D559"/>
  </sortState>
  <tableColumns count="1">
    <tableColumn id="1" xr3:uid="{00000000-0010-0000-1400-000001000000}" name="RFL" dataDxfId="29"/>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06C1352-41D7-4B8C-9142-39F2BE851B3F}" name="WHHLvL" displayName="WHHLvL" ref="E2:E9" totalsRowShown="0" headerRowDxfId="28" dataDxfId="27" tableBorderDxfId="26">
  <autoFilter ref="E2:E9" xr:uid="{A06C1352-41D7-4B8C-9142-39F2BE851B3F}"/>
  <tableColumns count="1">
    <tableColumn id="1" xr3:uid="{8C399087-6972-4725-962B-EC621F3F5598}" name="WHH" dataDxfId="2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BD389DC-B23A-45D0-9692-C17B7C21DDC3}" name="PORLvL" displayName="PORLvL" ref="F2:F5" totalsRowShown="0" headerRowDxfId="24" tableBorderDxfId="23">
  <autoFilter ref="F2:F5" xr:uid="{ABD389DC-B23A-45D0-9692-C17B7C21DDC3}"/>
  <tableColumns count="1">
    <tableColumn id="1" xr3:uid="{B17F7EE7-D3E2-4090-89E5-15F94E1F99F7}" name="POR"/>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E20DB6B-F5BE-482A-A5A8-51EA06F9638C}" name="PORSite" displayName="PORSite" ref="E13:E14" totalsRowShown="0" headerRowDxfId="22" dataDxfId="21">
  <autoFilter ref="E13:E14" xr:uid="{8E20DB6B-F5BE-482A-A5A8-51EA06F9638C}"/>
  <tableColumns count="1">
    <tableColumn id="1" xr3:uid="{0D45E101-F617-42C7-B7B5-169BC984AD32}" name="POR"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HLvL" displayName="MEHLvL" ref="C2:C10" totalsRowShown="0" headerRowDxfId="79" dataDxfId="78">
  <autoFilter ref="C2:C10" xr:uid="{00000000-0009-0000-0100-000002000000}"/>
  <tableColumns count="1">
    <tableColumn id="1" xr3:uid="{00000000-0010-0000-0100-000001000000}" name="MEH" dataDxfId="7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FLLvL" displayName="RFLLvL" ref="D2:D8" totalsRowShown="0" headerRowDxfId="76" dataDxfId="75">
  <autoFilter ref="D2:D8" xr:uid="{00000000-0009-0000-0100-000004000000}"/>
  <tableColumns count="1">
    <tableColumn id="1" xr3:uid="{00000000-0010-0000-0300-000001000000}" name="RFL" dataDxfId="7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EHSite" displayName="MEHSite" ref="C13:C16" totalsRowShown="0" headerRowDxfId="73" dataDxfId="72">
  <autoFilter ref="C13:C16" xr:uid="{00000000-0009-0000-0100-000006000000}"/>
  <sortState xmlns:xlrd2="http://schemas.microsoft.com/office/spreadsheetml/2017/richdata2" ref="C14:C33">
    <sortCondition ref="C13:C33"/>
  </sortState>
  <tableColumns count="1">
    <tableColumn id="1" xr3:uid="{00000000-0010-0000-0500-000001000000}" name="MEH" dataDxfId="7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RFLSite" displayName="RFLSite" ref="D13:D21" totalsRowShown="0" headerRowDxfId="70" dataDxfId="69">
  <autoFilter ref="D13:D21" xr:uid="{00000000-0009-0000-0100-000007000000}"/>
  <tableColumns count="1">
    <tableColumn id="1" xr3:uid="{00000000-0010-0000-0600-000001000000}" name="RFL" dataDxfId="6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WHHSite" displayName="WHHSite" ref="A13:A112" totalsRowShown="0" headerRowDxfId="67" dataDxfId="66">
  <autoFilter ref="A13:A112" xr:uid="{00000000-0009-0000-0100-000008000000}"/>
  <tableColumns count="1">
    <tableColumn id="1" xr3:uid="{00000000-0010-0000-0700-000001000000}" name="WHH" dataDxfId="6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RFLCC" displayName="RFLCC" ref="K1:K1822" totalsRowShown="0" headerRowDxfId="64" dataDxfId="62" headerRowBorderDxfId="63">
  <autoFilter ref="K1:K1822" xr:uid="{00000000-0009-0000-0100-000009000000}"/>
  <tableColumns count="1">
    <tableColumn id="1" xr3:uid="{00000000-0010-0000-0800-000001000000}" name="RFL CC" dataDxfId="6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WHHCC" displayName="WHHCC" ref="J1:J613" totalsRowShown="0" headerRowDxfId="60" dataDxfId="58" headerRowBorderDxfId="59">
  <autoFilter ref="J1:J613" xr:uid="{00000000-0009-0000-0100-00000A000000}"/>
  <tableColumns count="1">
    <tableColumn id="1" xr3:uid="{00000000-0010-0000-0900-000001000000}" name="WHH CC" dataDxfId="5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MEHCC" displayName="MEHCC" ref="I1:I301" totalsRowShown="0" headerRowDxfId="56" dataDxfId="54" headerRowBorderDxfId="55">
  <autoFilter ref="I1:I301" xr:uid="{00000000-0009-0000-0100-00000C000000}"/>
  <sortState xmlns:xlrd2="http://schemas.microsoft.com/office/spreadsheetml/2017/richdata2" ref="I2:I1962">
    <sortCondition ref="I1:I1962"/>
  </sortState>
  <tableColumns count="1">
    <tableColumn id="1" xr3:uid="{00000000-0010-0000-0B00-000001000000}" name="MEH CC" dataDxfId="5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pps.noesis-cloud.co.uk/pages/?p=Docs" TargetMode="External"/><Relationship Id="rId1" Type="http://schemas.openxmlformats.org/officeDocument/2006/relationships/hyperlink" Target="https://pps.noesis-cloud.co.uk/Modules/eLearning/CourseList"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83"/>
  <sheetViews>
    <sheetView showZeros="0" tabSelected="1" zoomScaleNormal="100" workbookViewId="0">
      <selection activeCell="E17" sqref="E17:J17"/>
    </sheetView>
  </sheetViews>
  <sheetFormatPr defaultColWidth="9.140625" defaultRowHeight="15" x14ac:dyDescent="0.25"/>
  <cols>
    <col min="1" max="1" width="3.140625" style="15" customWidth="1"/>
    <col min="2" max="2" width="8.7109375" style="15" customWidth="1"/>
    <col min="3" max="3" width="9.28515625" style="15" customWidth="1"/>
    <col min="4" max="4" width="13.140625" style="15" customWidth="1"/>
    <col min="5" max="5" width="8.42578125" style="15" customWidth="1"/>
    <col min="6" max="6" width="12.5703125" style="15" customWidth="1"/>
    <col min="7" max="7" width="12.42578125" style="15" customWidth="1"/>
    <col min="8" max="9" width="9.140625" style="15"/>
    <col min="10" max="10" width="7" style="15" customWidth="1"/>
    <col min="11" max="11" width="14.5703125" style="15" customWidth="1"/>
    <col min="12" max="12" width="7.28515625" style="15" customWidth="1"/>
    <col min="13" max="13" width="13.7109375" style="15" customWidth="1"/>
    <col min="14" max="14" width="10.5703125" style="15" customWidth="1"/>
    <col min="15" max="15" width="0.7109375" style="15" customWidth="1"/>
    <col min="16" max="17" width="9.140625" style="15"/>
    <col min="18" max="18" width="15.5703125" style="15" customWidth="1"/>
    <col min="19" max="19" width="14.85546875" style="15" customWidth="1"/>
    <col min="20" max="20" width="9.42578125" style="15" customWidth="1"/>
    <col min="21" max="16384" width="9.140625" style="15"/>
  </cols>
  <sheetData>
    <row r="1" spans="1:20" ht="9.75" customHeight="1" x14ac:dyDescent="0.25">
      <c r="A1" s="14" t="s">
        <v>8780</v>
      </c>
    </row>
    <row r="2" spans="1:20" ht="21" customHeight="1" x14ac:dyDescent="0.25"/>
    <row r="3" spans="1:20" ht="21" customHeight="1" x14ac:dyDescent="0.4">
      <c r="E3" s="99" t="s">
        <v>0</v>
      </c>
      <c r="F3" s="99"/>
      <c r="G3" s="99"/>
      <c r="H3" s="99"/>
      <c r="I3" s="99"/>
      <c r="J3" s="99"/>
      <c r="K3" s="99"/>
      <c r="L3" s="99"/>
      <c r="M3" s="165" t="s">
        <v>3307</v>
      </c>
      <c r="N3" s="166"/>
      <c r="O3" s="166"/>
      <c r="P3" s="166"/>
      <c r="Q3" s="166"/>
      <c r="R3" s="167"/>
    </row>
    <row r="4" spans="1:20" ht="28.5" customHeight="1" x14ac:dyDescent="0.35">
      <c r="G4" s="16" t="s">
        <v>1</v>
      </c>
      <c r="M4" s="168" t="s">
        <v>5518</v>
      </c>
      <c r="N4" s="169"/>
      <c r="O4" s="169"/>
      <c r="P4" s="169"/>
      <c r="Q4" s="169"/>
      <c r="R4" s="170"/>
    </row>
    <row r="5" spans="1:20" ht="9" customHeight="1" x14ac:dyDescent="0.25">
      <c r="M5" s="171"/>
      <c r="N5" s="169"/>
      <c r="O5" s="169"/>
      <c r="P5" s="169"/>
      <c r="Q5" s="169"/>
      <c r="R5" s="170"/>
    </row>
    <row r="6" spans="1:20" s="17" customFormat="1" ht="15.75" customHeight="1" x14ac:dyDescent="0.25">
      <c r="C6" s="41" t="b">
        <v>0</v>
      </c>
      <c r="D6" s="18"/>
      <c r="F6" s="41" t="b">
        <v>0</v>
      </c>
      <c r="G6" s="18"/>
      <c r="I6" s="41" t="b">
        <v>0</v>
      </c>
      <c r="J6" s="18"/>
      <c r="M6" s="171"/>
      <c r="N6" s="169"/>
      <c r="O6" s="169"/>
      <c r="P6" s="169"/>
      <c r="Q6" s="169"/>
      <c r="R6" s="170"/>
      <c r="S6" s="15"/>
      <c r="T6" s="15"/>
    </row>
    <row r="7" spans="1:20" s="17" customFormat="1" ht="9.75" customHeight="1" thickBot="1" x14ac:dyDescent="0.3">
      <c r="M7" s="171"/>
      <c r="N7" s="169"/>
      <c r="O7" s="169"/>
      <c r="P7" s="169"/>
      <c r="Q7" s="169"/>
      <c r="R7" s="170"/>
      <c r="S7" s="15"/>
      <c r="T7" s="15"/>
    </row>
    <row r="8" spans="1:20" s="17" customFormat="1" ht="4.5" customHeight="1" thickTop="1" x14ac:dyDescent="0.25">
      <c r="B8" s="19"/>
      <c r="C8" s="19"/>
      <c r="D8" s="19"/>
      <c r="E8" s="19"/>
      <c r="F8" s="19"/>
      <c r="G8" s="19"/>
      <c r="H8" s="19"/>
      <c r="I8" s="19"/>
      <c r="J8" s="19"/>
      <c r="K8" s="19"/>
      <c r="L8" s="19"/>
      <c r="M8" s="171"/>
      <c r="N8" s="169"/>
      <c r="O8" s="169"/>
      <c r="P8" s="169"/>
      <c r="Q8" s="169"/>
      <c r="R8" s="170"/>
      <c r="S8" s="15"/>
      <c r="T8" s="15"/>
    </row>
    <row r="9" spans="1:20" s="17" customFormat="1" ht="18.75" customHeight="1" x14ac:dyDescent="0.25">
      <c r="B9" s="194" t="str">
        <f>IF(B11=TRUE, IF(C6=TRUE, "Note: All new PECOS approvers must first have PPS helpdesk accounts", ""), "")</f>
        <v/>
      </c>
      <c r="G9" s="20" t="s">
        <v>2</v>
      </c>
      <c r="M9" s="171"/>
      <c r="N9" s="169"/>
      <c r="O9" s="169"/>
      <c r="P9" s="169"/>
      <c r="Q9" s="169"/>
      <c r="R9" s="170"/>
      <c r="S9" s="15"/>
      <c r="T9" s="15"/>
    </row>
    <row r="10" spans="1:20" s="17" customFormat="1" ht="3" customHeight="1" x14ac:dyDescent="0.25">
      <c r="M10" s="171"/>
      <c r="N10" s="169"/>
      <c r="O10" s="169"/>
      <c r="P10" s="169"/>
      <c r="Q10" s="169"/>
      <c r="R10" s="170"/>
      <c r="S10" s="15"/>
      <c r="T10" s="15"/>
    </row>
    <row r="11" spans="1:20" s="17" customFormat="1" ht="15.75" customHeight="1" x14ac:dyDescent="0.25">
      <c r="B11" s="69" t="b">
        <v>0</v>
      </c>
      <c r="C11" s="70"/>
      <c r="D11" s="71" t="s">
        <v>6753</v>
      </c>
      <c r="E11" s="42" t="b">
        <v>0</v>
      </c>
      <c r="F11" s="18"/>
      <c r="H11" s="42" t="b">
        <v>0</v>
      </c>
      <c r="I11" s="18"/>
      <c r="K11" s="42" t="b">
        <v>0</v>
      </c>
      <c r="L11" s="46"/>
      <c r="M11" s="172" t="str">
        <f>IF(B11=TRUE,"2. Please send the form to Finance",IF(E25="MEH - Moorfields Eye Hospital","2. Please send the form to Finance","2. Please send the form to an existing approver for the cost centre being requested"))</f>
        <v>2. Please send the form to an existing approver for the cost centre being requested</v>
      </c>
      <c r="N11" s="173"/>
      <c r="O11" s="173"/>
      <c r="P11" s="173"/>
      <c r="Q11" s="173"/>
      <c r="R11" s="174"/>
    </row>
    <row r="12" spans="1:20" ht="15.75" thickBot="1" x14ac:dyDescent="0.3">
      <c r="D12" s="68" t="s">
        <v>6752</v>
      </c>
      <c r="M12" s="172" t="str">
        <f>IF(B11=TRUE, "3. Finance will then forward the form to PPS for processing", IF(E25="MEH - Moorfields Eye Hospital","3. Finance will then forward the form to PPS for processing","3. The approver should then send the form to PPS for processing (helpdesk@nhspps.uk)"))</f>
        <v>3. The approver should then send the form to PPS for processing (helpdesk@nhspps.uk)</v>
      </c>
      <c r="N12" s="169"/>
      <c r="O12" s="169"/>
      <c r="P12" s="169"/>
      <c r="Q12" s="169"/>
      <c r="R12" s="170"/>
    </row>
    <row r="13" spans="1:20" ht="7.5" customHeight="1" thickTop="1" x14ac:dyDescent="0.25">
      <c r="B13" s="21"/>
      <c r="C13" s="21"/>
      <c r="D13" s="21"/>
      <c r="E13" s="21"/>
      <c r="F13" s="21"/>
      <c r="G13" s="21"/>
      <c r="H13" s="21"/>
      <c r="I13" s="21"/>
      <c r="J13" s="21"/>
      <c r="K13" s="21"/>
      <c r="L13" s="21"/>
      <c r="M13" s="175" t="s">
        <v>3324</v>
      </c>
      <c r="N13" s="176"/>
      <c r="O13" s="176"/>
      <c r="P13" s="176"/>
      <c r="Q13" s="176"/>
      <c r="R13" s="177"/>
    </row>
    <row r="14" spans="1:20" ht="21" x14ac:dyDescent="0.35">
      <c r="G14" s="16" t="s">
        <v>8</v>
      </c>
      <c r="M14" s="178"/>
      <c r="N14" s="176"/>
      <c r="O14" s="176"/>
      <c r="P14" s="176"/>
      <c r="Q14" s="176"/>
      <c r="R14" s="177"/>
    </row>
    <row r="15" spans="1:20" ht="15.75" x14ac:dyDescent="0.25">
      <c r="G15" s="52" t="s">
        <v>4049</v>
      </c>
      <c r="M15" s="178"/>
      <c r="N15" s="176"/>
      <c r="O15" s="176"/>
      <c r="P15" s="176"/>
      <c r="Q15" s="176"/>
      <c r="R15" s="177"/>
    </row>
    <row r="16" spans="1:20" x14ac:dyDescent="0.25">
      <c r="M16" s="179"/>
      <c r="N16" s="180"/>
      <c r="O16" s="180"/>
      <c r="P16" s="180"/>
      <c r="Q16" s="180"/>
      <c r="R16" s="181"/>
    </row>
    <row r="17" spans="4:18" ht="32.25" customHeight="1" x14ac:dyDescent="0.25">
      <c r="D17" s="22" t="s">
        <v>3</v>
      </c>
      <c r="E17" s="86"/>
      <c r="F17" s="88"/>
      <c r="G17" s="88"/>
      <c r="H17" s="88"/>
      <c r="I17" s="88"/>
      <c r="J17" s="87"/>
    </row>
    <row r="18" spans="4:18" ht="8.25" customHeight="1" x14ac:dyDescent="0.25">
      <c r="D18" s="23"/>
      <c r="E18" s="23"/>
      <c r="F18" s="23"/>
      <c r="G18" s="23"/>
      <c r="H18" s="23"/>
      <c r="I18" s="23"/>
      <c r="J18" s="23"/>
    </row>
    <row r="19" spans="4:18" ht="32.25" customHeight="1" x14ac:dyDescent="0.25">
      <c r="D19" s="22" t="s">
        <v>4</v>
      </c>
      <c r="E19" s="86"/>
      <c r="F19" s="88"/>
      <c r="G19" s="88"/>
      <c r="H19" s="88"/>
      <c r="I19" s="88"/>
      <c r="J19" s="87"/>
      <c r="M19" s="152" t="s">
        <v>4051</v>
      </c>
      <c r="N19" s="153"/>
      <c r="O19" s="153"/>
      <c r="P19" s="153"/>
      <c r="Q19" s="153"/>
      <c r="R19" s="154"/>
    </row>
    <row r="20" spans="4:18" ht="8.25" customHeight="1" x14ac:dyDescent="0.25">
      <c r="D20" s="23"/>
      <c r="E20" s="23"/>
      <c r="F20" s="23"/>
      <c r="G20" s="23"/>
      <c r="H20" s="23"/>
      <c r="I20" s="23"/>
      <c r="J20" s="23"/>
      <c r="M20" s="47"/>
      <c r="N20" s="48"/>
      <c r="O20" s="48"/>
      <c r="P20" s="48"/>
      <c r="Q20" s="48"/>
      <c r="R20" s="49"/>
    </row>
    <row r="21" spans="4:18" ht="32.25" customHeight="1" x14ac:dyDescent="0.25">
      <c r="D21" s="22" t="s">
        <v>6</v>
      </c>
      <c r="E21" s="100"/>
      <c r="F21" s="88"/>
      <c r="G21" s="88"/>
      <c r="H21" s="88"/>
      <c r="I21" s="88"/>
      <c r="J21" s="87"/>
      <c r="M21" s="155" t="s">
        <v>4050</v>
      </c>
      <c r="N21" s="156"/>
      <c r="O21" s="156"/>
      <c r="P21" s="156"/>
      <c r="Q21" s="156"/>
      <c r="R21" s="157"/>
    </row>
    <row r="22" spans="4:18" ht="8.25" customHeight="1" x14ac:dyDescent="0.25">
      <c r="D22" s="23"/>
      <c r="E22" s="23"/>
      <c r="F22" s="23"/>
      <c r="G22" s="23"/>
      <c r="H22" s="23"/>
      <c r="I22" s="23"/>
      <c r="J22" s="23"/>
    </row>
    <row r="23" spans="4:18" ht="32.25" customHeight="1" x14ac:dyDescent="0.25">
      <c r="D23" s="22" t="s">
        <v>7</v>
      </c>
      <c r="E23" s="86"/>
      <c r="F23" s="88"/>
      <c r="G23" s="88"/>
      <c r="H23" s="88"/>
      <c r="I23" s="88"/>
      <c r="J23" s="87"/>
      <c r="M23" s="158" t="s">
        <v>4057</v>
      </c>
      <c r="N23" s="159"/>
      <c r="O23" s="159"/>
      <c r="P23" s="159"/>
      <c r="Q23" s="159"/>
      <c r="R23" s="160"/>
    </row>
    <row r="24" spans="4:18" ht="8.25" customHeight="1" x14ac:dyDescent="0.25">
      <c r="D24" s="24"/>
      <c r="E24" s="25"/>
      <c r="F24" s="25"/>
      <c r="G24" s="25"/>
      <c r="H24" s="25"/>
      <c r="I24" s="25"/>
      <c r="J24" s="25"/>
      <c r="M24" s="50"/>
      <c r="N24" s="50"/>
      <c r="O24" s="50"/>
      <c r="P24" s="50"/>
      <c r="Q24" s="50"/>
      <c r="R24" s="50"/>
    </row>
    <row r="25" spans="4:18" ht="32.25" customHeight="1" x14ac:dyDescent="0.25">
      <c r="D25" s="22" t="s">
        <v>2768</v>
      </c>
      <c r="E25" s="86"/>
      <c r="F25" s="88"/>
      <c r="G25" s="88"/>
      <c r="H25" s="88"/>
      <c r="I25" s="88"/>
      <c r="J25" s="87"/>
      <c r="L25" s="26" t="str">
        <f>IF(E25="RFL - Royal Free London NHS Foundation Trust","Network ID:","")</f>
        <v/>
      </c>
      <c r="M25" s="53"/>
      <c r="N25" s="51"/>
      <c r="O25" s="51"/>
      <c r="P25" s="51"/>
      <c r="Q25" s="51"/>
      <c r="R25" s="51"/>
    </row>
    <row r="26" spans="4:18" ht="8.25" customHeight="1" x14ac:dyDescent="0.25">
      <c r="D26" s="23"/>
      <c r="E26" s="23"/>
      <c r="F26" s="23"/>
      <c r="G26" s="23"/>
      <c r="H26" s="23"/>
      <c r="I26" s="23"/>
      <c r="J26" s="23"/>
    </row>
    <row r="27" spans="4:18" ht="32.25" customHeight="1" x14ac:dyDescent="0.25">
      <c r="D27" s="22" t="s">
        <v>4048</v>
      </c>
      <c r="E27" s="86"/>
      <c r="F27" s="88"/>
      <c r="G27" s="88"/>
      <c r="H27" s="88"/>
      <c r="I27" s="88"/>
      <c r="J27" s="87"/>
    </row>
    <row r="28" spans="4:18" ht="8.25" customHeight="1" x14ac:dyDescent="0.25">
      <c r="D28" s="23"/>
      <c r="E28" s="23"/>
      <c r="F28" s="23"/>
      <c r="G28" s="23"/>
      <c r="H28" s="23"/>
      <c r="I28" s="23"/>
      <c r="J28" s="23"/>
    </row>
    <row r="29" spans="4:18" ht="32.25" customHeight="1" x14ac:dyDescent="0.25">
      <c r="D29" s="22" t="s">
        <v>2769</v>
      </c>
      <c r="E29" s="86"/>
      <c r="F29" s="88"/>
      <c r="G29" s="88"/>
      <c r="H29" s="88"/>
      <c r="I29" s="88"/>
      <c r="J29" s="87"/>
    </row>
    <row r="30" spans="4:18" ht="8.25" customHeight="1" x14ac:dyDescent="0.25">
      <c r="D30" s="23"/>
      <c r="E30" s="23"/>
      <c r="F30" s="23"/>
      <c r="G30" s="23"/>
      <c r="H30" s="23"/>
      <c r="I30" s="23"/>
      <c r="J30" s="23"/>
    </row>
    <row r="31" spans="4:18" ht="32.25" customHeight="1" x14ac:dyDescent="0.25">
      <c r="D31" s="22" t="s">
        <v>5</v>
      </c>
      <c r="E31" s="86"/>
      <c r="F31" s="88"/>
      <c r="G31" s="88"/>
      <c r="H31" s="88"/>
      <c r="I31" s="88"/>
      <c r="J31" s="87"/>
    </row>
    <row r="32" spans="4:18" ht="8.25" customHeight="1" x14ac:dyDescent="0.25">
      <c r="D32" s="23"/>
      <c r="E32" s="23"/>
      <c r="F32" s="23"/>
      <c r="G32" s="23"/>
      <c r="H32" s="23"/>
      <c r="I32" s="23"/>
      <c r="J32" s="23"/>
    </row>
    <row r="33" spans="3:15" ht="32.25" customHeight="1" x14ac:dyDescent="0.25">
      <c r="D33" s="22" t="s">
        <v>2770</v>
      </c>
      <c r="E33" s="86"/>
      <c r="F33" s="88"/>
      <c r="G33" s="88"/>
      <c r="H33" s="88"/>
      <c r="I33" s="88"/>
      <c r="J33" s="87"/>
    </row>
    <row r="36" spans="3:15" ht="30" customHeight="1" x14ac:dyDescent="0.25">
      <c r="C36" s="92" t="s">
        <v>2723</v>
      </c>
      <c r="D36" s="93"/>
      <c r="E36" s="96" t="s">
        <v>35</v>
      </c>
      <c r="F36" s="97"/>
      <c r="G36" s="97"/>
      <c r="H36" s="97"/>
      <c r="I36" s="97"/>
      <c r="J36" s="93"/>
      <c r="K36" s="92" t="s">
        <v>2724</v>
      </c>
      <c r="L36" s="161"/>
      <c r="M36" s="161"/>
      <c r="N36" s="162"/>
      <c r="O36" s="27"/>
    </row>
    <row r="37" spans="3:15" ht="30" customHeight="1" x14ac:dyDescent="0.25">
      <c r="C37" s="94"/>
      <c r="D37" s="95"/>
      <c r="E37" s="94"/>
      <c r="F37" s="98"/>
      <c r="G37" s="98"/>
      <c r="H37" s="98"/>
      <c r="I37" s="98"/>
      <c r="J37" s="95"/>
      <c r="K37" s="163" t="s">
        <v>4047</v>
      </c>
      <c r="L37" s="164"/>
      <c r="M37" s="163" t="s">
        <v>4046</v>
      </c>
      <c r="N37" s="164"/>
      <c r="O37" s="27"/>
    </row>
    <row r="38" spans="3:15" x14ac:dyDescent="0.25">
      <c r="C38" s="86"/>
      <c r="D38" s="87"/>
      <c r="E38" s="89">
        <f>IFERROR(VLOOKUP(C38,'Validation lists'!N:O,2,FALSE),0)</f>
        <v>0</v>
      </c>
      <c r="F38" s="90"/>
      <c r="G38" s="90"/>
      <c r="H38" s="90"/>
      <c r="I38" s="90"/>
      <c r="J38" s="91"/>
      <c r="K38" s="101"/>
      <c r="L38" s="102"/>
      <c r="M38" s="101"/>
      <c r="N38" s="102"/>
      <c r="O38" s="17"/>
    </row>
    <row r="39" spans="3:15" x14ac:dyDescent="0.25">
      <c r="C39" s="86"/>
      <c r="D39" s="87"/>
      <c r="E39" s="89">
        <f>IFERROR(VLOOKUP(C39,'Validation lists'!N:O,2,FALSE),0)</f>
        <v>0</v>
      </c>
      <c r="F39" s="90"/>
      <c r="G39" s="90"/>
      <c r="H39" s="90"/>
      <c r="I39" s="90"/>
      <c r="J39" s="91"/>
      <c r="K39" s="101"/>
      <c r="L39" s="102"/>
      <c r="M39" s="101"/>
      <c r="N39" s="102"/>
      <c r="O39" s="17"/>
    </row>
    <row r="40" spans="3:15" x14ac:dyDescent="0.25">
      <c r="C40" s="86"/>
      <c r="D40" s="87"/>
      <c r="E40" s="89">
        <f>IFERROR(VLOOKUP(C40,'Validation lists'!N:O,2,FALSE),0)</f>
        <v>0</v>
      </c>
      <c r="F40" s="90"/>
      <c r="G40" s="90"/>
      <c r="H40" s="90"/>
      <c r="I40" s="90"/>
      <c r="J40" s="91"/>
      <c r="K40" s="101"/>
      <c r="L40" s="102"/>
      <c r="M40" s="101"/>
      <c r="N40" s="102"/>
      <c r="O40" s="17"/>
    </row>
    <row r="41" spans="3:15" x14ac:dyDescent="0.25">
      <c r="C41" s="86"/>
      <c r="D41" s="87"/>
      <c r="E41" s="89">
        <f>IFERROR(VLOOKUP(C41,'Validation lists'!N:O,2,FALSE),0)</f>
        <v>0</v>
      </c>
      <c r="F41" s="90"/>
      <c r="G41" s="90"/>
      <c r="H41" s="90"/>
      <c r="I41" s="90"/>
      <c r="J41" s="91"/>
      <c r="K41" s="101"/>
      <c r="L41" s="102"/>
      <c r="M41" s="101"/>
      <c r="N41" s="102"/>
      <c r="O41" s="17"/>
    </row>
    <row r="42" spans="3:15" x14ac:dyDescent="0.25">
      <c r="C42" s="86"/>
      <c r="D42" s="87"/>
      <c r="E42" s="89">
        <f>IFERROR(VLOOKUP(C42,'Validation lists'!N:O,2,FALSE),0)</f>
        <v>0</v>
      </c>
      <c r="F42" s="90"/>
      <c r="G42" s="90"/>
      <c r="H42" s="90"/>
      <c r="I42" s="90"/>
      <c r="J42" s="91"/>
      <c r="K42" s="101"/>
      <c r="L42" s="102"/>
      <c r="M42" s="101"/>
      <c r="N42" s="102"/>
      <c r="O42" s="17"/>
    </row>
    <row r="43" spans="3:15" x14ac:dyDescent="0.25">
      <c r="C43" s="86"/>
      <c r="D43" s="87"/>
      <c r="E43" s="89">
        <f>IFERROR(VLOOKUP(C43,'Validation lists'!N:O,2,FALSE),0)</f>
        <v>0</v>
      </c>
      <c r="F43" s="90"/>
      <c r="G43" s="90"/>
      <c r="H43" s="90"/>
      <c r="I43" s="90"/>
      <c r="J43" s="91"/>
      <c r="K43" s="101"/>
      <c r="L43" s="102"/>
      <c r="M43" s="101"/>
      <c r="N43" s="102"/>
      <c r="O43" s="17"/>
    </row>
    <row r="44" spans="3:15" x14ac:dyDescent="0.25">
      <c r="C44" s="86"/>
      <c r="D44" s="87"/>
      <c r="E44" s="89">
        <f>IFERROR(VLOOKUP(C44,'Validation lists'!N:O,2,FALSE),0)</f>
        <v>0</v>
      </c>
      <c r="F44" s="90"/>
      <c r="G44" s="90"/>
      <c r="H44" s="90"/>
      <c r="I44" s="90"/>
      <c r="J44" s="91"/>
      <c r="K44" s="101"/>
      <c r="L44" s="102"/>
      <c r="M44" s="101"/>
      <c r="N44" s="102"/>
      <c r="O44" s="17"/>
    </row>
    <row r="45" spans="3:15" x14ac:dyDescent="0.25">
      <c r="C45" s="86"/>
      <c r="D45" s="87"/>
      <c r="E45" s="89">
        <f>IFERROR(VLOOKUP(C45,'Validation lists'!N:O,2,FALSE),0)</f>
        <v>0</v>
      </c>
      <c r="F45" s="90"/>
      <c r="G45" s="90"/>
      <c r="H45" s="90"/>
      <c r="I45" s="90"/>
      <c r="J45" s="91"/>
      <c r="K45" s="101"/>
      <c r="L45" s="102"/>
      <c r="M45" s="101"/>
      <c r="N45" s="102"/>
      <c r="O45" s="17"/>
    </row>
    <row r="46" spans="3:15" x14ac:dyDescent="0.25">
      <c r="C46" s="86"/>
      <c r="D46" s="87"/>
      <c r="E46" s="89">
        <f>IFERROR(VLOOKUP(C46,'Validation lists'!N:O,2,FALSE),0)</f>
        <v>0</v>
      </c>
      <c r="F46" s="90"/>
      <c r="G46" s="90"/>
      <c r="H46" s="90"/>
      <c r="I46" s="90"/>
      <c r="J46" s="91"/>
      <c r="K46" s="101"/>
      <c r="L46" s="102"/>
      <c r="M46" s="101"/>
      <c r="N46" s="102"/>
      <c r="O46" s="17"/>
    </row>
    <row r="47" spans="3:15" x14ac:dyDescent="0.25">
      <c r="C47" s="86"/>
      <c r="D47" s="87"/>
      <c r="E47" s="89">
        <f>IFERROR(VLOOKUP(C47,'Validation lists'!N:O,2,FALSE),0)</f>
        <v>0</v>
      </c>
      <c r="F47" s="90"/>
      <c r="G47" s="90"/>
      <c r="H47" s="90"/>
      <c r="I47" s="90"/>
      <c r="J47" s="91"/>
      <c r="K47" s="101"/>
      <c r="L47" s="102"/>
      <c r="M47" s="101"/>
      <c r="N47" s="102"/>
      <c r="O47" s="17"/>
    </row>
    <row r="48" spans="3:15" ht="18.75" x14ac:dyDescent="0.25">
      <c r="D48" s="67"/>
      <c r="G48" s="72" t="str">
        <f>IF(COUNTA('Cost Centre Continuation'!B4:B21)&gt;0,"******COST CENTRE CONTINUATION IN USE - SEE NEXT TAB FOR FURTHER COST CENTRES******","")</f>
        <v/>
      </c>
    </row>
    <row r="49" spans="3:14" ht="33.75" customHeight="1" x14ac:dyDescent="0.25">
      <c r="C49" s="106" t="s">
        <v>3308</v>
      </c>
      <c r="D49" s="106"/>
      <c r="E49" s="106"/>
      <c r="F49" s="106"/>
      <c r="G49" s="106"/>
      <c r="H49" s="106"/>
      <c r="I49" s="106"/>
      <c r="J49" s="106"/>
      <c r="K49" s="106"/>
      <c r="L49" s="106"/>
      <c r="M49" s="106"/>
      <c r="N49" s="44"/>
    </row>
    <row r="51" spans="3:14" x14ac:dyDescent="0.25">
      <c r="C51" s="105" t="s">
        <v>3309</v>
      </c>
      <c r="D51" s="105"/>
      <c r="E51" s="105"/>
      <c r="F51" s="105"/>
      <c r="G51" s="105"/>
      <c r="H51" s="105"/>
      <c r="I51" s="105"/>
      <c r="J51" s="105"/>
      <c r="K51" s="105"/>
      <c r="L51" s="105"/>
      <c r="M51" s="105"/>
      <c r="N51" s="45"/>
    </row>
    <row r="52" spans="3:14" x14ac:dyDescent="0.25">
      <c r="C52" s="105"/>
      <c r="D52" s="105"/>
      <c r="E52" s="105"/>
      <c r="F52" s="105"/>
      <c r="G52" s="105"/>
      <c r="H52" s="105"/>
      <c r="I52" s="105"/>
      <c r="J52" s="105"/>
      <c r="K52" s="105"/>
      <c r="L52" s="105"/>
      <c r="M52" s="105"/>
      <c r="N52" s="45"/>
    </row>
    <row r="53" spans="3:14" x14ac:dyDescent="0.25">
      <c r="C53" s="105"/>
      <c r="D53" s="105"/>
      <c r="E53" s="105"/>
      <c r="F53" s="105"/>
      <c r="G53" s="105"/>
      <c r="H53" s="105"/>
      <c r="I53" s="105"/>
      <c r="J53" s="105"/>
      <c r="K53" s="105"/>
      <c r="L53" s="105"/>
      <c r="M53" s="105"/>
      <c r="N53" s="45"/>
    </row>
    <row r="55" spans="3:14" x14ac:dyDescent="0.25">
      <c r="C55" s="43"/>
      <c r="D55" s="103" t="s">
        <v>3310</v>
      </c>
      <c r="E55" s="103"/>
      <c r="F55" s="103"/>
      <c r="G55" s="104"/>
      <c r="H55" s="104"/>
    </row>
    <row r="57" spans="3:14" ht="21" x14ac:dyDescent="0.35">
      <c r="G57" s="16" t="s">
        <v>3311</v>
      </c>
    </row>
    <row r="58" spans="3:14" ht="15.75" thickBot="1" x14ac:dyDescent="0.3"/>
    <row r="59" spans="3:14" x14ac:dyDescent="0.25">
      <c r="C59" s="111" t="s">
        <v>3</v>
      </c>
      <c r="D59" s="112"/>
      <c r="E59" s="113"/>
      <c r="F59" s="113"/>
      <c r="G59" s="113"/>
      <c r="H59" s="113"/>
      <c r="I59" s="113"/>
      <c r="J59" s="114"/>
    </row>
    <row r="60" spans="3:14" x14ac:dyDescent="0.25">
      <c r="C60" s="107" t="s">
        <v>4</v>
      </c>
      <c r="D60" s="108"/>
      <c r="E60" s="115"/>
      <c r="F60" s="115"/>
      <c r="G60" s="115"/>
      <c r="H60" s="115"/>
      <c r="I60" s="115"/>
      <c r="J60" s="116"/>
    </row>
    <row r="61" spans="3:14" x14ac:dyDescent="0.25">
      <c r="C61" s="107" t="s">
        <v>3312</v>
      </c>
      <c r="D61" s="108"/>
      <c r="E61" s="117"/>
      <c r="F61" s="117"/>
      <c r="G61" s="117"/>
      <c r="H61" s="117"/>
      <c r="I61" s="117"/>
      <c r="J61" s="118"/>
    </row>
    <row r="62" spans="3:14" x14ac:dyDescent="0.25">
      <c r="C62" s="107" t="s">
        <v>7</v>
      </c>
      <c r="D62" s="108"/>
      <c r="E62" s="109"/>
      <c r="F62" s="109"/>
      <c r="G62" s="109"/>
      <c r="H62" s="109"/>
      <c r="I62" s="109"/>
      <c r="J62" s="110"/>
    </row>
    <row r="63" spans="3:14" ht="15.75" x14ac:dyDescent="0.25">
      <c r="C63" s="107" t="s">
        <v>6</v>
      </c>
      <c r="D63" s="108"/>
      <c r="E63" s="119"/>
      <c r="F63" s="119"/>
      <c r="G63" s="119"/>
      <c r="H63" s="119"/>
      <c r="I63" s="119"/>
      <c r="J63" s="120"/>
    </row>
    <row r="64" spans="3:14" x14ac:dyDescent="0.25">
      <c r="C64" s="107" t="s">
        <v>3313</v>
      </c>
      <c r="D64" s="108"/>
      <c r="E64" s="121"/>
      <c r="F64" s="121"/>
      <c r="G64" s="121"/>
      <c r="H64" s="121"/>
      <c r="I64" s="121"/>
      <c r="J64" s="122"/>
    </row>
    <row r="65" spans="2:11" ht="51" customHeight="1" thickBot="1" x14ac:dyDescent="0.3">
      <c r="C65" s="123" t="s">
        <v>3314</v>
      </c>
      <c r="D65" s="124"/>
      <c r="E65" s="125"/>
      <c r="F65" s="126"/>
      <c r="G65" s="126"/>
      <c r="H65" s="126"/>
      <c r="I65" s="126"/>
      <c r="J65" s="127"/>
    </row>
    <row r="67" spans="2:11" ht="15.75" x14ac:dyDescent="0.25">
      <c r="B67" s="30" t="s">
        <v>3317</v>
      </c>
      <c r="C67" s="31" t="s">
        <v>3323</v>
      </c>
      <c r="D67" s="32"/>
      <c r="E67" s="32"/>
      <c r="F67" s="32"/>
      <c r="G67" s="32"/>
      <c r="H67" s="32"/>
      <c r="I67" s="32"/>
      <c r="J67" s="32"/>
      <c r="K67" s="33"/>
    </row>
    <row r="68" spans="2:11" ht="18.75" customHeight="1" thickBot="1" x14ac:dyDescent="0.4">
      <c r="B68" s="34"/>
      <c r="C68" s="35"/>
      <c r="D68" s="35"/>
      <c r="E68" s="35"/>
      <c r="F68" s="35"/>
      <c r="G68" s="36" t="s">
        <v>3319</v>
      </c>
      <c r="H68" s="35"/>
      <c r="I68" s="35"/>
      <c r="J68" s="35"/>
      <c r="K68" s="37"/>
    </row>
    <row r="69" spans="2:11" x14ac:dyDescent="0.25">
      <c r="B69" s="34"/>
      <c r="C69" s="140" t="s">
        <v>3</v>
      </c>
      <c r="D69" s="141"/>
      <c r="E69" s="130"/>
      <c r="F69" s="130"/>
      <c r="G69" s="130"/>
      <c r="H69" s="130"/>
      <c r="I69" s="130"/>
      <c r="J69" s="131"/>
      <c r="K69" s="37"/>
    </row>
    <row r="70" spans="2:11" x14ac:dyDescent="0.25">
      <c r="B70" s="34"/>
      <c r="C70" s="142" t="s">
        <v>3312</v>
      </c>
      <c r="D70" s="143"/>
      <c r="E70" s="134"/>
      <c r="F70" s="134"/>
      <c r="G70" s="134"/>
      <c r="H70" s="134"/>
      <c r="I70" s="134"/>
      <c r="J70" s="135"/>
      <c r="K70" s="37"/>
    </row>
    <row r="71" spans="2:11" x14ac:dyDescent="0.25">
      <c r="B71" s="34"/>
      <c r="C71" s="142" t="s">
        <v>3316</v>
      </c>
      <c r="D71" s="143"/>
      <c r="E71" s="144"/>
      <c r="F71" s="144"/>
      <c r="G71" s="144"/>
      <c r="H71" s="144"/>
      <c r="I71" s="144"/>
      <c r="J71" s="145"/>
      <c r="K71" s="37"/>
    </row>
    <row r="72" spans="2:11" x14ac:dyDescent="0.25">
      <c r="B72" s="34"/>
      <c r="C72" s="142" t="s">
        <v>3320</v>
      </c>
      <c r="D72" s="143"/>
      <c r="E72" s="146"/>
      <c r="F72" s="146"/>
      <c r="G72" s="146"/>
      <c r="H72" s="146"/>
      <c r="I72" s="146"/>
      <c r="J72" s="147"/>
      <c r="K72" s="37"/>
    </row>
    <row r="73" spans="2:11" x14ac:dyDescent="0.25">
      <c r="B73" s="34"/>
      <c r="C73" s="142" t="s">
        <v>3321</v>
      </c>
      <c r="D73" s="143"/>
      <c r="E73" s="146"/>
      <c r="F73" s="146"/>
      <c r="G73" s="146"/>
      <c r="H73" s="146"/>
      <c r="I73" s="146"/>
      <c r="J73" s="147"/>
      <c r="K73" s="37"/>
    </row>
    <row r="74" spans="2:11" ht="48" customHeight="1" thickBot="1" x14ac:dyDescent="0.3">
      <c r="B74" s="34"/>
      <c r="C74" s="148" t="s">
        <v>3322</v>
      </c>
      <c r="D74" s="149"/>
      <c r="E74" s="150"/>
      <c r="F74" s="150"/>
      <c r="G74" s="150"/>
      <c r="H74" s="150"/>
      <c r="I74" s="150"/>
      <c r="J74" s="151"/>
      <c r="K74" s="37"/>
    </row>
    <row r="75" spans="2:11" x14ac:dyDescent="0.25">
      <c r="B75" s="38"/>
      <c r="C75" s="39"/>
      <c r="D75" s="39"/>
      <c r="E75" s="39"/>
      <c r="F75" s="39"/>
      <c r="G75" s="39"/>
      <c r="H75" s="39"/>
      <c r="I75" s="39"/>
      <c r="J75" s="39"/>
      <c r="K75" s="40"/>
    </row>
    <row r="76" spans="2:11" ht="14.25" customHeight="1" x14ac:dyDescent="0.25">
      <c r="C76" s="28"/>
      <c r="D76" s="28"/>
      <c r="E76" s="29"/>
      <c r="F76" s="29"/>
      <c r="G76" s="29"/>
      <c r="H76" s="29"/>
      <c r="I76" s="29"/>
      <c r="J76" s="29"/>
    </row>
    <row r="77" spans="2:11" ht="15.75" x14ac:dyDescent="0.25">
      <c r="B77" s="30" t="s">
        <v>3317</v>
      </c>
      <c r="C77" s="31" t="s">
        <v>3318</v>
      </c>
      <c r="D77" s="32"/>
      <c r="E77" s="32"/>
      <c r="F77" s="32"/>
      <c r="G77" s="32"/>
      <c r="H77" s="32"/>
      <c r="I77" s="32"/>
      <c r="J77" s="32"/>
      <c r="K77" s="33"/>
    </row>
    <row r="78" spans="2:11" ht="16.5" customHeight="1" x14ac:dyDescent="0.35">
      <c r="B78" s="34"/>
      <c r="C78" s="35"/>
      <c r="D78" s="35"/>
      <c r="E78" s="35"/>
      <c r="F78" s="35"/>
      <c r="G78" s="36" t="s">
        <v>3315</v>
      </c>
      <c r="H78" s="35"/>
      <c r="I78" s="35"/>
      <c r="J78" s="35"/>
      <c r="K78" s="37"/>
    </row>
    <row r="79" spans="2:11" ht="6" customHeight="1" thickBot="1" x14ac:dyDescent="0.3">
      <c r="B79" s="34"/>
      <c r="C79" s="35"/>
      <c r="D79" s="35"/>
      <c r="E79" s="35"/>
      <c r="F79" s="35"/>
      <c r="G79" s="35"/>
      <c r="H79" s="35"/>
      <c r="I79" s="35"/>
      <c r="J79" s="35"/>
      <c r="K79" s="37"/>
    </row>
    <row r="80" spans="2:11" x14ac:dyDescent="0.25">
      <c r="B80" s="34"/>
      <c r="C80" s="128" t="s">
        <v>3</v>
      </c>
      <c r="D80" s="129"/>
      <c r="E80" s="130"/>
      <c r="F80" s="130"/>
      <c r="G80" s="130"/>
      <c r="H80" s="130"/>
      <c r="I80" s="130"/>
      <c r="J80" s="131"/>
      <c r="K80" s="37"/>
    </row>
    <row r="81" spans="2:11" x14ac:dyDescent="0.25">
      <c r="B81" s="34"/>
      <c r="C81" s="132" t="s">
        <v>3312</v>
      </c>
      <c r="D81" s="133"/>
      <c r="E81" s="134"/>
      <c r="F81" s="134"/>
      <c r="G81" s="134"/>
      <c r="H81" s="134"/>
      <c r="I81" s="134"/>
      <c r="J81" s="135"/>
      <c r="K81" s="37"/>
    </row>
    <row r="82" spans="2:11" ht="57" customHeight="1" thickBot="1" x14ac:dyDescent="0.3">
      <c r="B82" s="34"/>
      <c r="C82" s="136" t="s">
        <v>3316</v>
      </c>
      <c r="D82" s="137"/>
      <c r="E82" s="138"/>
      <c r="F82" s="138"/>
      <c r="G82" s="138"/>
      <c r="H82" s="138"/>
      <c r="I82" s="138"/>
      <c r="J82" s="139"/>
      <c r="K82" s="37"/>
    </row>
    <row r="83" spans="2:11" x14ac:dyDescent="0.25">
      <c r="B83" s="38"/>
      <c r="C83" s="39"/>
      <c r="D83" s="39"/>
      <c r="E83" s="39"/>
      <c r="F83" s="39"/>
      <c r="G83" s="39"/>
      <c r="H83" s="39"/>
      <c r="I83" s="39"/>
      <c r="J83" s="39"/>
      <c r="K83" s="40"/>
    </row>
  </sheetData>
  <sheetProtection sheet="1" selectLockedCells="1"/>
  <mergeCells count="98">
    <mergeCell ref="M3:R3"/>
    <mergeCell ref="M4:R10"/>
    <mergeCell ref="M11:R11"/>
    <mergeCell ref="M12:R12"/>
    <mergeCell ref="M13:R16"/>
    <mergeCell ref="M19:R19"/>
    <mergeCell ref="M21:R21"/>
    <mergeCell ref="M23:R23"/>
    <mergeCell ref="K36:N36"/>
    <mergeCell ref="M37:N37"/>
    <mergeCell ref="K37:L37"/>
    <mergeCell ref="K41:L41"/>
    <mergeCell ref="K42:L42"/>
    <mergeCell ref="K43:L43"/>
    <mergeCell ref="K44:L44"/>
    <mergeCell ref="K45:L45"/>
    <mergeCell ref="C72:D72"/>
    <mergeCell ref="E72:J72"/>
    <mergeCell ref="C73:D73"/>
    <mergeCell ref="E73:J73"/>
    <mergeCell ref="C74:D74"/>
    <mergeCell ref="E74:J74"/>
    <mergeCell ref="C69:D69"/>
    <mergeCell ref="E69:J69"/>
    <mergeCell ref="C70:D70"/>
    <mergeCell ref="E70:J70"/>
    <mergeCell ref="C71:D71"/>
    <mergeCell ref="E71:J71"/>
    <mergeCell ref="C80:D80"/>
    <mergeCell ref="E80:J80"/>
    <mergeCell ref="C81:D81"/>
    <mergeCell ref="E81:J81"/>
    <mergeCell ref="C82:D82"/>
    <mergeCell ref="E82:J82"/>
    <mergeCell ref="C63:D63"/>
    <mergeCell ref="E63:J63"/>
    <mergeCell ref="C64:D64"/>
    <mergeCell ref="E64:J64"/>
    <mergeCell ref="C65:D65"/>
    <mergeCell ref="E65:J65"/>
    <mergeCell ref="K38:L38"/>
    <mergeCell ref="M38:N38"/>
    <mergeCell ref="E45:J45"/>
    <mergeCell ref="C43:D43"/>
    <mergeCell ref="C62:D62"/>
    <mergeCell ref="E62:J62"/>
    <mergeCell ref="C59:D59"/>
    <mergeCell ref="E59:J59"/>
    <mergeCell ref="C60:D60"/>
    <mergeCell ref="E60:J60"/>
    <mergeCell ref="C61:D61"/>
    <mergeCell ref="E61:J61"/>
    <mergeCell ref="K46:L46"/>
    <mergeCell ref="K47:L47"/>
    <mergeCell ref="M39:N39"/>
    <mergeCell ref="M40:N40"/>
    <mergeCell ref="D55:H55"/>
    <mergeCell ref="C51:M53"/>
    <mergeCell ref="C46:D46"/>
    <mergeCell ref="C47:D47"/>
    <mergeCell ref="C41:D41"/>
    <mergeCell ref="C42:D42"/>
    <mergeCell ref="E46:J46"/>
    <mergeCell ref="E47:J47"/>
    <mergeCell ref="C49:M49"/>
    <mergeCell ref="M41:N41"/>
    <mergeCell ref="M42:N42"/>
    <mergeCell ref="M43:N43"/>
    <mergeCell ref="M44:N44"/>
    <mergeCell ref="M45:N45"/>
    <mergeCell ref="M46:N46"/>
    <mergeCell ref="M47:N47"/>
    <mergeCell ref="E23:J23"/>
    <mergeCell ref="E33:J33"/>
    <mergeCell ref="E44:J44"/>
    <mergeCell ref="E3:L3"/>
    <mergeCell ref="E17:J17"/>
    <mergeCell ref="E19:J19"/>
    <mergeCell ref="E25:J25"/>
    <mergeCell ref="E27:J27"/>
    <mergeCell ref="E39:J39"/>
    <mergeCell ref="E40:J40"/>
    <mergeCell ref="E41:J41"/>
    <mergeCell ref="E42:J42"/>
    <mergeCell ref="E31:J31"/>
    <mergeCell ref="E21:J21"/>
    <mergeCell ref="K39:L39"/>
    <mergeCell ref="K40:L40"/>
    <mergeCell ref="C40:D40"/>
    <mergeCell ref="C45:D45"/>
    <mergeCell ref="E29:J29"/>
    <mergeCell ref="E38:J38"/>
    <mergeCell ref="C44:D44"/>
    <mergeCell ref="C36:D37"/>
    <mergeCell ref="E36:J37"/>
    <mergeCell ref="C38:D38"/>
    <mergeCell ref="C39:D39"/>
    <mergeCell ref="E43:J43"/>
  </mergeCells>
  <conditionalFormatting sqref="B11:C11 E11:F11 H11:I11">
    <cfRule type="expression" dxfId="17" priority="21">
      <formula>$K$11=TRUE</formula>
    </cfRule>
  </conditionalFormatting>
  <conditionalFormatting sqref="B11:C11 K11 K36:K47 M37:M47">
    <cfRule type="expression" dxfId="16" priority="23">
      <formula>$E$11=TRUE</formula>
    </cfRule>
  </conditionalFormatting>
  <conditionalFormatting sqref="B77:K83">
    <cfRule type="expression" dxfId="15" priority="13">
      <formula>AND($E$11=TRUE,$E$25&lt;&gt;"NMH - North Middlesex University Hospital")</formula>
    </cfRule>
  </conditionalFormatting>
  <conditionalFormatting sqref="C6:D6 F6:G6">
    <cfRule type="expression" dxfId="14" priority="18">
      <formula>$I$6=TRUE</formula>
    </cfRule>
  </conditionalFormatting>
  <conditionalFormatting sqref="C6:D6 I6:J6">
    <cfRule type="expression" dxfId="13" priority="19">
      <formula>$F$6=TRUE</formula>
    </cfRule>
  </conditionalFormatting>
  <conditionalFormatting sqref="C36:J36 C38:J47">
    <cfRule type="expression" dxfId="12" priority="17">
      <formula>AND($E$11=TRUE,(OR($E$25="MEH - Moorfields Eye Hospital",$E$25="POR - Project Oriel")))</formula>
    </cfRule>
  </conditionalFormatting>
  <conditionalFormatting sqref="C36:J47">
    <cfRule type="expression" dxfId="11" priority="12">
      <formula>AND($B$11=TRUE,$E$25="POR - Project Oriel")</formula>
    </cfRule>
  </conditionalFormatting>
  <conditionalFormatting sqref="D11">
    <cfRule type="expression" dxfId="10" priority="2">
      <formula>AND(B11=TRUE,E11=TRUE)</formula>
    </cfRule>
  </conditionalFormatting>
  <conditionalFormatting sqref="D12">
    <cfRule type="expression" dxfId="9" priority="3">
      <formula>AND(B11=TRUE,E11=TRUE)</formula>
    </cfRule>
  </conditionalFormatting>
  <conditionalFormatting sqref="D29:J33">
    <cfRule type="expression" dxfId="8" priority="6">
      <formula>$E$25="POR - Project Oriel"</formula>
    </cfRule>
  </conditionalFormatting>
  <conditionalFormatting sqref="E11:F11 K11">
    <cfRule type="expression" dxfId="7" priority="22">
      <formula>$B$11=TRUE</formula>
    </cfRule>
  </conditionalFormatting>
  <conditionalFormatting sqref="F6:G6 I6:J6">
    <cfRule type="expression" dxfId="6" priority="20">
      <formula>$C$6=TRUE</formula>
    </cfRule>
  </conditionalFormatting>
  <conditionalFormatting sqref="G15">
    <cfRule type="expression" dxfId="5" priority="15">
      <formula>$H$11=TRUE</formula>
    </cfRule>
    <cfRule type="expression" dxfId="4" priority="16">
      <formula>$E$11=TRUE</formula>
    </cfRule>
  </conditionalFormatting>
  <conditionalFormatting sqref="K39:N47">
    <cfRule type="expression" dxfId="3" priority="11">
      <formula>AND($B$11=TRUE,$E$25="POR - Project Oriel")</formula>
    </cfRule>
  </conditionalFormatting>
  <conditionalFormatting sqref="L25">
    <cfRule type="expression" dxfId="2" priority="25">
      <formula>OR(E25="RFL - Royal Free London NHS Foundation Trust",E25="NMH - North Middlesex University Hospital")</formula>
    </cfRule>
  </conditionalFormatting>
  <conditionalFormatting sqref="M25">
    <cfRule type="expression" dxfId="1" priority="4">
      <formula>E25="RFL - Royal Free London NHS Foundation Trust"</formula>
    </cfRule>
  </conditionalFormatting>
  <conditionalFormatting sqref="B9">
    <cfRule type="expression" dxfId="0" priority="1">
      <formula>B9="Note: All new PECOS approvers must first have PPS helpdesk accounts"</formula>
    </cfRule>
  </conditionalFormatting>
  <dataValidations count="6">
    <dataValidation type="list" allowBlank="1" showInputMessage="1" showErrorMessage="1" sqref="E27:J27" xr:uid="{1B11AC09-2EE5-4FF7-8AAC-59EEED33A3D7}">
      <formula1>INDIRECT(CONCATENATE(LEFT(E25,3),"Site"))</formula1>
    </dataValidation>
    <dataValidation type="list" allowBlank="1" showInputMessage="1" showErrorMessage="1" sqref="C38:D47" xr:uid="{00000000-0002-0000-0000-000001000000}">
      <formula1>INDIRECT(CONCATENATE(LEFT($E$25,3),"CC"))</formula1>
    </dataValidation>
    <dataValidation type="list" allowBlank="1" showInputMessage="1" showErrorMessage="1" sqref="K38:K47 M38:M47" xr:uid="{00000000-0002-0000-0000-000002000000}">
      <formula1>INDIRECT(CONCATENATE(LEFT($E$25,3),"LvL"))</formula1>
    </dataValidation>
    <dataValidation type="list" allowBlank="1" showInputMessage="1" showErrorMessage="1" sqref="E29:J29" xr:uid="{46E6581D-2AF9-4D13-AC45-FE0A64233A88}">
      <formula1>INDIRECT(CONCATENATE(LEFT(E25,3),"Dir"))</formula1>
    </dataValidation>
    <dataValidation type="list" allowBlank="1" showInputMessage="1" showErrorMessage="1" sqref="E33:J33" xr:uid="{CD0C73EF-AE34-4DCC-A2BC-620000ABDF79}">
      <formula1>INDIRECT(CONCATENATE(LEFT(E25,3),"IDA"))</formula1>
    </dataValidation>
    <dataValidation type="custom" allowBlank="1" showInputMessage="1" showErrorMessage="1" errorTitle="ALERT" sqref="B11" xr:uid="{1CC79E3A-E42F-4271-8B7E-24DA6EE33CD7}">
      <formula1>AND(B11=TRUE,E11=TRUE)</formula1>
    </dataValidation>
  </dataValidations>
  <hyperlinks>
    <hyperlink ref="M21" r:id="rId1" xr:uid="{00000000-0004-0000-0000-000000000000}"/>
    <hyperlink ref="M23:R23" r:id="rId2" display="https://pps.noesis-cloud.co.uk/pages/?p=Docs" xr:uid="{00000000-0004-0000-0000-000001000000}"/>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1</xdr:col>
                    <xdr:colOff>28575</xdr:colOff>
                    <xdr:row>10</xdr:row>
                    <xdr:rowOff>0</xdr:rowOff>
                  </from>
                  <to>
                    <xdr:col>3</xdr:col>
                    <xdr:colOff>28575</xdr:colOff>
                    <xdr:row>11</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28575</xdr:colOff>
                    <xdr:row>10</xdr:row>
                    <xdr:rowOff>0</xdr:rowOff>
                  </from>
                  <to>
                    <xdr:col>5</xdr:col>
                    <xdr:colOff>666750</xdr:colOff>
                    <xdr:row>11</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28575</xdr:colOff>
                    <xdr:row>10</xdr:row>
                    <xdr:rowOff>0</xdr:rowOff>
                  </from>
                  <to>
                    <xdr:col>9</xdr:col>
                    <xdr:colOff>9525</xdr:colOff>
                    <xdr:row>11</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28575</xdr:colOff>
                    <xdr:row>10</xdr:row>
                    <xdr:rowOff>0</xdr:rowOff>
                  </from>
                  <to>
                    <xdr:col>11</xdr:col>
                    <xdr:colOff>257175</xdr:colOff>
                    <xdr:row>11</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5</xdr:row>
                    <xdr:rowOff>0</xdr:rowOff>
                  </from>
                  <to>
                    <xdr:col>3</xdr:col>
                    <xdr:colOff>600075</xdr:colOff>
                    <xdr:row>6</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28575</xdr:colOff>
                    <xdr:row>5</xdr:row>
                    <xdr:rowOff>0</xdr:rowOff>
                  </from>
                  <to>
                    <xdr:col>6</xdr:col>
                    <xdr:colOff>390525</xdr:colOff>
                    <xdr:row>6</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28575</xdr:colOff>
                    <xdr:row>5</xdr:row>
                    <xdr:rowOff>0</xdr:rowOff>
                  </from>
                  <to>
                    <xdr:col>10</xdr:col>
                    <xdr:colOff>161925</xdr:colOff>
                    <xdr:row>6</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2</xdr:col>
                    <xdr:colOff>142875</xdr:colOff>
                    <xdr:row>53</xdr:row>
                    <xdr:rowOff>133350</xdr:rowOff>
                  </from>
                  <to>
                    <xdr:col>2</xdr:col>
                    <xdr:colOff>447675</xdr:colOff>
                    <xdr:row>55</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A7096C-060F-4A11-A4B1-B8854F2C500B}">
          <x14:formula1>
            <xm:f>'Validation lists'!$A$2:$A$5</xm:f>
          </x14:formula1>
          <xm:sqref>E25:J25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O21"/>
  <sheetViews>
    <sheetView showZeros="0" workbookViewId="0">
      <selection activeCell="B4" sqref="B4:C4"/>
    </sheetView>
  </sheetViews>
  <sheetFormatPr defaultColWidth="9.140625" defaultRowHeight="15" x14ac:dyDescent="0.25"/>
  <cols>
    <col min="1" max="16384" width="9.140625" style="15"/>
  </cols>
  <sheetData>
    <row r="2" spans="2:15" ht="30.75" customHeight="1" x14ac:dyDescent="0.25">
      <c r="B2" s="92" t="s">
        <v>2723</v>
      </c>
      <c r="C2" s="167"/>
      <c r="D2" s="96" t="s">
        <v>35</v>
      </c>
      <c r="E2" s="166"/>
      <c r="F2" s="166"/>
      <c r="G2" s="166"/>
      <c r="H2" s="166"/>
      <c r="I2" s="167"/>
      <c r="J2" s="92" t="s">
        <v>2724</v>
      </c>
      <c r="K2" s="97"/>
      <c r="L2" s="97"/>
      <c r="M2" s="97"/>
      <c r="N2" s="97"/>
      <c r="O2" s="93"/>
    </row>
    <row r="3" spans="2:15" ht="27.95" customHeight="1" x14ac:dyDescent="0.25">
      <c r="B3" s="189"/>
      <c r="C3" s="190"/>
      <c r="D3" s="189"/>
      <c r="E3" s="191"/>
      <c r="F3" s="191"/>
      <c r="G3" s="191"/>
      <c r="H3" s="191"/>
      <c r="I3" s="190"/>
      <c r="J3" s="187" t="s">
        <v>6763</v>
      </c>
      <c r="K3" s="188"/>
      <c r="L3" s="188"/>
      <c r="M3" s="163" t="s">
        <v>6764</v>
      </c>
      <c r="N3" s="188"/>
      <c r="O3" s="188"/>
    </row>
    <row r="4" spans="2:15" ht="23.45" customHeight="1" x14ac:dyDescent="0.25">
      <c r="B4" s="86"/>
      <c r="C4" s="183"/>
      <c r="D4" s="184">
        <f>IFERROR(VLOOKUP(B4,'Validation lists'!N:O,2,FALSE),0)</f>
        <v>0</v>
      </c>
      <c r="E4" s="185"/>
      <c r="F4" s="185"/>
      <c r="G4" s="185"/>
      <c r="H4" s="185"/>
      <c r="I4" s="186"/>
      <c r="J4" s="182"/>
      <c r="K4" s="182"/>
      <c r="L4" s="182"/>
      <c r="M4" s="182"/>
      <c r="N4" s="182"/>
      <c r="O4" s="182"/>
    </row>
    <row r="5" spans="2:15" ht="23.45" customHeight="1" x14ac:dyDescent="0.25">
      <c r="B5" s="86"/>
      <c r="C5" s="183"/>
      <c r="D5" s="184">
        <f>IFERROR(VLOOKUP(B5,'Validation lists'!N:O,2,FALSE),0)</f>
        <v>0</v>
      </c>
      <c r="E5" s="185"/>
      <c r="F5" s="185"/>
      <c r="G5" s="185"/>
      <c r="H5" s="185"/>
      <c r="I5" s="186"/>
      <c r="J5" s="182"/>
      <c r="K5" s="182"/>
      <c r="L5" s="182"/>
      <c r="M5" s="182"/>
      <c r="N5" s="182"/>
      <c r="O5" s="182"/>
    </row>
    <row r="6" spans="2:15" ht="23.45" customHeight="1" x14ac:dyDescent="0.25">
      <c r="B6" s="86"/>
      <c r="C6" s="183"/>
      <c r="D6" s="184">
        <f>IFERROR(VLOOKUP(B6,'Validation lists'!N:O,2,FALSE),0)</f>
        <v>0</v>
      </c>
      <c r="E6" s="185"/>
      <c r="F6" s="185"/>
      <c r="G6" s="185"/>
      <c r="H6" s="185"/>
      <c r="I6" s="186"/>
      <c r="J6" s="182"/>
      <c r="K6" s="182"/>
      <c r="L6" s="182"/>
      <c r="M6" s="182"/>
      <c r="N6" s="182"/>
      <c r="O6" s="182"/>
    </row>
    <row r="7" spans="2:15" ht="23.45" customHeight="1" x14ac:dyDescent="0.25">
      <c r="B7" s="86"/>
      <c r="C7" s="183"/>
      <c r="D7" s="184">
        <f>IFERROR(VLOOKUP(B7,'Validation lists'!N:O,2,FALSE),0)</f>
        <v>0</v>
      </c>
      <c r="E7" s="185"/>
      <c r="F7" s="185"/>
      <c r="G7" s="185"/>
      <c r="H7" s="185"/>
      <c r="I7" s="186"/>
      <c r="J7" s="182"/>
      <c r="K7" s="182"/>
      <c r="L7" s="182"/>
      <c r="M7" s="182"/>
      <c r="N7" s="182"/>
      <c r="O7" s="182"/>
    </row>
    <row r="8" spans="2:15" ht="23.45" customHeight="1" x14ac:dyDescent="0.25">
      <c r="B8" s="86"/>
      <c r="C8" s="183"/>
      <c r="D8" s="184">
        <f>IFERROR(VLOOKUP(B8,'Validation lists'!N:O,2,FALSE),0)</f>
        <v>0</v>
      </c>
      <c r="E8" s="185"/>
      <c r="F8" s="185"/>
      <c r="G8" s="185"/>
      <c r="H8" s="185"/>
      <c r="I8" s="186"/>
      <c r="J8" s="182"/>
      <c r="K8" s="182"/>
      <c r="L8" s="182"/>
      <c r="M8" s="182"/>
      <c r="N8" s="182"/>
      <c r="O8" s="182"/>
    </row>
    <row r="9" spans="2:15" ht="23.45" customHeight="1" x14ac:dyDescent="0.25">
      <c r="B9" s="86"/>
      <c r="C9" s="183"/>
      <c r="D9" s="184">
        <f>IFERROR(VLOOKUP(B9,'Validation lists'!N:O,2,FALSE),0)</f>
        <v>0</v>
      </c>
      <c r="E9" s="185"/>
      <c r="F9" s="185"/>
      <c r="G9" s="185"/>
      <c r="H9" s="185"/>
      <c r="I9" s="186"/>
      <c r="J9" s="182"/>
      <c r="K9" s="182"/>
      <c r="L9" s="182"/>
      <c r="M9" s="182"/>
      <c r="N9" s="182"/>
      <c r="O9" s="182"/>
    </row>
    <row r="10" spans="2:15" ht="23.45" customHeight="1" x14ac:dyDescent="0.25">
      <c r="B10" s="86"/>
      <c r="C10" s="183"/>
      <c r="D10" s="184">
        <f>IFERROR(VLOOKUP(B10,'Validation lists'!N:O,2,FALSE),0)</f>
        <v>0</v>
      </c>
      <c r="E10" s="185"/>
      <c r="F10" s="185"/>
      <c r="G10" s="185"/>
      <c r="H10" s="185"/>
      <c r="I10" s="186"/>
      <c r="J10" s="182"/>
      <c r="K10" s="182"/>
      <c r="L10" s="182"/>
      <c r="M10" s="182"/>
      <c r="N10" s="182"/>
      <c r="O10" s="182"/>
    </row>
    <row r="11" spans="2:15" ht="23.45" customHeight="1" x14ac:dyDescent="0.25">
      <c r="B11" s="86"/>
      <c r="C11" s="183"/>
      <c r="D11" s="184">
        <f>IFERROR(VLOOKUP(B11,'Validation lists'!N:O,2,FALSE),0)</f>
        <v>0</v>
      </c>
      <c r="E11" s="185"/>
      <c r="F11" s="185"/>
      <c r="G11" s="185"/>
      <c r="H11" s="185"/>
      <c r="I11" s="186"/>
      <c r="J11" s="182"/>
      <c r="K11" s="182"/>
      <c r="L11" s="182"/>
      <c r="M11" s="182"/>
      <c r="N11" s="182"/>
      <c r="O11" s="182"/>
    </row>
    <row r="12" spans="2:15" ht="23.45" customHeight="1" x14ac:dyDescent="0.25">
      <c r="B12" s="86"/>
      <c r="C12" s="183"/>
      <c r="D12" s="184">
        <f>IFERROR(VLOOKUP(B12,'Validation lists'!N:O,2,FALSE),0)</f>
        <v>0</v>
      </c>
      <c r="E12" s="185"/>
      <c r="F12" s="185"/>
      <c r="G12" s="185"/>
      <c r="H12" s="185"/>
      <c r="I12" s="186"/>
      <c r="J12" s="182"/>
      <c r="K12" s="182"/>
      <c r="L12" s="182"/>
      <c r="M12" s="182"/>
      <c r="N12" s="182"/>
      <c r="O12" s="182"/>
    </row>
    <row r="13" spans="2:15" ht="23.45" customHeight="1" x14ac:dyDescent="0.25">
      <c r="B13" s="86"/>
      <c r="C13" s="183"/>
      <c r="D13" s="184">
        <f>IFERROR(VLOOKUP(B13,'Validation lists'!N:O,2,FALSE),0)</f>
        <v>0</v>
      </c>
      <c r="E13" s="185"/>
      <c r="F13" s="185"/>
      <c r="G13" s="185"/>
      <c r="H13" s="185"/>
      <c r="I13" s="186"/>
      <c r="J13" s="182"/>
      <c r="K13" s="182"/>
      <c r="L13" s="182"/>
      <c r="M13" s="182"/>
      <c r="N13" s="182"/>
      <c r="O13" s="182"/>
    </row>
    <row r="14" spans="2:15" ht="23.45" customHeight="1" x14ac:dyDescent="0.25">
      <c r="B14" s="86"/>
      <c r="C14" s="183"/>
      <c r="D14" s="184">
        <f>IFERROR(VLOOKUP(B14,'Validation lists'!N:O,2,FALSE),0)</f>
        <v>0</v>
      </c>
      <c r="E14" s="185"/>
      <c r="F14" s="185"/>
      <c r="G14" s="185"/>
      <c r="H14" s="185"/>
      <c r="I14" s="186"/>
      <c r="J14" s="182"/>
      <c r="K14" s="182"/>
      <c r="L14" s="182"/>
      <c r="M14" s="182"/>
      <c r="N14" s="182"/>
      <c r="O14" s="182"/>
    </row>
    <row r="15" spans="2:15" ht="23.45" customHeight="1" x14ac:dyDescent="0.25">
      <c r="B15" s="86"/>
      <c r="C15" s="183"/>
      <c r="D15" s="184">
        <f>IFERROR(VLOOKUP(B15,'Validation lists'!N:O,2,FALSE),0)</f>
        <v>0</v>
      </c>
      <c r="E15" s="185"/>
      <c r="F15" s="185"/>
      <c r="G15" s="185"/>
      <c r="H15" s="185"/>
      <c r="I15" s="186"/>
      <c r="J15" s="182"/>
      <c r="K15" s="182"/>
      <c r="L15" s="182"/>
      <c r="M15" s="182"/>
      <c r="N15" s="182"/>
      <c r="O15" s="182"/>
    </row>
    <row r="16" spans="2:15" ht="23.45" customHeight="1" x14ac:dyDescent="0.25">
      <c r="B16" s="86"/>
      <c r="C16" s="183"/>
      <c r="D16" s="184">
        <f>IFERROR(VLOOKUP(B16,'Validation lists'!N:O,2,FALSE),0)</f>
        <v>0</v>
      </c>
      <c r="E16" s="185"/>
      <c r="F16" s="185"/>
      <c r="G16" s="185"/>
      <c r="H16" s="185"/>
      <c r="I16" s="186"/>
      <c r="J16" s="182"/>
      <c r="K16" s="182"/>
      <c r="L16" s="182"/>
      <c r="M16" s="182"/>
      <c r="N16" s="182"/>
      <c r="O16" s="182"/>
    </row>
    <row r="17" spans="2:15" ht="23.45" customHeight="1" x14ac:dyDescent="0.25">
      <c r="B17" s="86"/>
      <c r="C17" s="183"/>
      <c r="D17" s="184">
        <f>IFERROR(VLOOKUP(B17,'Validation lists'!N:O,2,FALSE),0)</f>
        <v>0</v>
      </c>
      <c r="E17" s="185"/>
      <c r="F17" s="185"/>
      <c r="G17" s="185"/>
      <c r="H17" s="185"/>
      <c r="I17" s="186"/>
      <c r="J17" s="182"/>
      <c r="K17" s="182"/>
      <c r="L17" s="182"/>
      <c r="M17" s="182"/>
      <c r="N17" s="182"/>
      <c r="O17" s="182"/>
    </row>
    <row r="18" spans="2:15" ht="23.45" customHeight="1" x14ac:dyDescent="0.25">
      <c r="B18" s="86"/>
      <c r="C18" s="183"/>
      <c r="D18" s="184">
        <f>IFERROR(VLOOKUP(B18,'Validation lists'!N:O,2,FALSE),0)</f>
        <v>0</v>
      </c>
      <c r="E18" s="185"/>
      <c r="F18" s="185"/>
      <c r="G18" s="185"/>
      <c r="H18" s="185"/>
      <c r="I18" s="186"/>
      <c r="J18" s="182"/>
      <c r="K18" s="182"/>
      <c r="L18" s="182"/>
      <c r="M18" s="182"/>
      <c r="N18" s="182"/>
      <c r="O18" s="182"/>
    </row>
    <row r="19" spans="2:15" ht="23.45" customHeight="1" x14ac:dyDescent="0.25">
      <c r="B19" s="86"/>
      <c r="C19" s="183"/>
      <c r="D19" s="184">
        <f>IFERROR(VLOOKUP(B19,'Validation lists'!N:O,2,FALSE),0)</f>
        <v>0</v>
      </c>
      <c r="E19" s="185"/>
      <c r="F19" s="185"/>
      <c r="G19" s="185"/>
      <c r="H19" s="185"/>
      <c r="I19" s="186"/>
      <c r="J19" s="182"/>
      <c r="K19" s="182"/>
      <c r="L19" s="182"/>
      <c r="M19" s="182"/>
      <c r="N19" s="182"/>
      <c r="O19" s="182"/>
    </row>
    <row r="20" spans="2:15" ht="23.45" customHeight="1" x14ac:dyDescent="0.25">
      <c r="B20" s="86"/>
      <c r="C20" s="183"/>
      <c r="D20" s="184">
        <f>IFERROR(VLOOKUP(B20,'Validation lists'!N:O,2,FALSE),0)</f>
        <v>0</v>
      </c>
      <c r="E20" s="185"/>
      <c r="F20" s="185"/>
      <c r="G20" s="185"/>
      <c r="H20" s="185"/>
      <c r="I20" s="186"/>
      <c r="J20" s="182"/>
      <c r="K20" s="182"/>
      <c r="L20" s="182"/>
      <c r="M20" s="182"/>
      <c r="N20" s="182"/>
      <c r="O20" s="182"/>
    </row>
    <row r="21" spans="2:15" ht="23.45" customHeight="1" x14ac:dyDescent="0.25">
      <c r="B21" s="86"/>
      <c r="C21" s="183"/>
      <c r="D21" s="184">
        <f>IFERROR(VLOOKUP(B21,'Validation lists'!N:O,2,FALSE),0)</f>
        <v>0</v>
      </c>
      <c r="E21" s="185"/>
      <c r="F21" s="185"/>
      <c r="G21" s="185"/>
      <c r="H21" s="185"/>
      <c r="I21" s="186"/>
      <c r="J21" s="182"/>
      <c r="K21" s="182"/>
      <c r="L21" s="182"/>
      <c r="M21" s="182"/>
      <c r="N21" s="182"/>
      <c r="O21" s="182"/>
    </row>
  </sheetData>
  <sheetProtection sheet="1" objects="1" scenarios="1"/>
  <mergeCells count="77">
    <mergeCell ref="J13:L13"/>
    <mergeCell ref="J14:L14"/>
    <mergeCell ref="J15:L15"/>
    <mergeCell ref="J16:L16"/>
    <mergeCell ref="J17:L17"/>
    <mergeCell ref="J18:L18"/>
    <mergeCell ref="J19:L19"/>
    <mergeCell ref="J20:L20"/>
    <mergeCell ref="J21:L21"/>
    <mergeCell ref="B2:C3"/>
    <mergeCell ref="D2:I3"/>
    <mergeCell ref="J2:O2"/>
    <mergeCell ref="M18:O18"/>
    <mergeCell ref="M19:O19"/>
    <mergeCell ref="M20:O20"/>
    <mergeCell ref="M21:O21"/>
    <mergeCell ref="M13:O13"/>
    <mergeCell ref="M14:O14"/>
    <mergeCell ref="M15:O15"/>
    <mergeCell ref="M16:O16"/>
    <mergeCell ref="M17:O17"/>
    <mergeCell ref="M8:O8"/>
    <mergeCell ref="M9:O9"/>
    <mergeCell ref="M10:O10"/>
    <mergeCell ref="M11:O11"/>
    <mergeCell ref="M12:O12"/>
    <mergeCell ref="M3:O3"/>
    <mergeCell ref="M4:O4"/>
    <mergeCell ref="M5:O5"/>
    <mergeCell ref="M6:O6"/>
    <mergeCell ref="M7:O7"/>
    <mergeCell ref="J11:L11"/>
    <mergeCell ref="J12:L12"/>
    <mergeCell ref="B21:C21"/>
    <mergeCell ref="D21:I21"/>
    <mergeCell ref="B19:C19"/>
    <mergeCell ref="D19:I19"/>
    <mergeCell ref="B20:C20"/>
    <mergeCell ref="D20:I20"/>
    <mergeCell ref="B17:C17"/>
    <mergeCell ref="D17:I17"/>
    <mergeCell ref="B18:C18"/>
    <mergeCell ref="D18:I18"/>
    <mergeCell ref="B15:C15"/>
    <mergeCell ref="D15:I15"/>
    <mergeCell ref="B16:C16"/>
    <mergeCell ref="D16:I16"/>
    <mergeCell ref="B13:C13"/>
    <mergeCell ref="D13:I13"/>
    <mergeCell ref="B14:C14"/>
    <mergeCell ref="D14:I14"/>
    <mergeCell ref="B11:C11"/>
    <mergeCell ref="D11:I11"/>
    <mergeCell ref="B12:C12"/>
    <mergeCell ref="D12:I12"/>
    <mergeCell ref="J3:L3"/>
    <mergeCell ref="B4:C4"/>
    <mergeCell ref="D4:I4"/>
    <mergeCell ref="J4:L4"/>
    <mergeCell ref="B5:C5"/>
    <mergeCell ref="D5:I5"/>
    <mergeCell ref="J5:L5"/>
    <mergeCell ref="J10:L10"/>
    <mergeCell ref="B6:C6"/>
    <mergeCell ref="D6:I6"/>
    <mergeCell ref="B9:C9"/>
    <mergeCell ref="D9:I9"/>
    <mergeCell ref="J6:L6"/>
    <mergeCell ref="J7:L7"/>
    <mergeCell ref="J8:L8"/>
    <mergeCell ref="J9:L9"/>
    <mergeCell ref="B10:C10"/>
    <mergeCell ref="D10:I10"/>
    <mergeCell ref="B7:C7"/>
    <mergeCell ref="D7:I7"/>
    <mergeCell ref="B8:C8"/>
    <mergeCell ref="D8:I8"/>
  </mergeCells>
  <phoneticPr fontId="44"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INDIRECT(CONCATENATE(LEFT(Form!$E$25,3),"CC"))</xm:f>
          </x14:formula1>
          <xm:sqref>B4:C21</xm:sqref>
        </x14:dataValidation>
        <x14:dataValidation type="list" allowBlank="1" showInputMessage="1" showErrorMessage="1" xr:uid="{00000000-0002-0000-0100-000001000000}">
          <x14:formula1>
            <xm:f>INDIRECT(CONCATENATE(LEFT(Form!$E$25,3),"LvL"))</xm:f>
          </x14:formula1>
          <xm:sqref>J4:O21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377"/>
  <sheetViews>
    <sheetView workbookViewId="0">
      <selection activeCell="E52" sqref="E52:E1200"/>
    </sheetView>
  </sheetViews>
  <sheetFormatPr defaultRowHeight="15" x14ac:dyDescent="0.25"/>
  <cols>
    <col min="1" max="1" width="91" bestFit="1" customWidth="1"/>
    <col min="2" max="2" width="2.140625" customWidth="1"/>
    <col min="3" max="3" width="40.28515625" style="1" customWidth="1"/>
    <col min="4" max="4" width="43.7109375" style="1" bestFit="1" customWidth="1"/>
    <col min="5" max="5" width="45.42578125" style="1" bestFit="1" customWidth="1"/>
    <col min="6" max="6" width="40" style="1" bestFit="1" customWidth="1"/>
    <col min="7" max="7" width="3.5703125" customWidth="1"/>
    <col min="8" max="8" width="15.85546875" style="7" bestFit="1" customWidth="1"/>
    <col min="9" max="10" width="15.140625" style="7" bestFit="1" customWidth="1"/>
    <col min="11" max="11" width="14.42578125" style="8" bestFit="1" customWidth="1"/>
    <col min="13" max="13" width="12.85546875" bestFit="1" customWidth="1"/>
    <col min="14" max="14" width="13.5703125" style="58" bestFit="1" customWidth="1"/>
    <col min="15" max="15" width="43.140625" style="85" bestFit="1" customWidth="1"/>
  </cols>
  <sheetData>
    <row r="1" spans="1:15" x14ac:dyDescent="0.25">
      <c r="A1" s="2" t="s">
        <v>9</v>
      </c>
      <c r="C1" s="192" t="s">
        <v>13</v>
      </c>
      <c r="D1" s="193"/>
      <c r="E1" s="193"/>
      <c r="F1" s="193"/>
      <c r="G1" s="78"/>
      <c r="H1" s="3" t="s">
        <v>37</v>
      </c>
      <c r="I1" s="4" t="s">
        <v>38</v>
      </c>
      <c r="J1" s="4" t="s">
        <v>39</v>
      </c>
      <c r="K1" s="5" t="s">
        <v>40</v>
      </c>
      <c r="M1" s="9" t="s">
        <v>2718</v>
      </c>
      <c r="N1" s="54" t="s">
        <v>2719</v>
      </c>
      <c r="O1" s="80" t="s">
        <v>2720</v>
      </c>
    </row>
    <row r="2" spans="1:15" x14ac:dyDescent="0.25">
      <c r="A2" s="2" t="s">
        <v>32</v>
      </c>
      <c r="C2" s="1" t="s">
        <v>10</v>
      </c>
      <c r="D2" s="1" t="s">
        <v>11</v>
      </c>
      <c r="E2" s="63" t="s">
        <v>12</v>
      </c>
      <c r="F2" s="63" t="s">
        <v>5943</v>
      </c>
      <c r="I2" s="7" t="s">
        <v>5696</v>
      </c>
      <c r="J2" s="7" t="s">
        <v>41</v>
      </c>
      <c r="K2" s="8" t="s">
        <v>4160</v>
      </c>
      <c r="N2" s="55" t="s">
        <v>4160</v>
      </c>
      <c r="O2" s="81" t="s">
        <v>4161</v>
      </c>
    </row>
    <row r="3" spans="1:15" x14ac:dyDescent="0.25">
      <c r="A3" s="2" t="s">
        <v>33</v>
      </c>
      <c r="C3" s="1" t="s">
        <v>14</v>
      </c>
      <c r="D3" s="1" t="s">
        <v>4058</v>
      </c>
      <c r="E3" s="61" t="s">
        <v>14</v>
      </c>
      <c r="F3" s="61" t="s">
        <v>5940</v>
      </c>
      <c r="I3" s="7" t="s">
        <v>5697</v>
      </c>
      <c r="J3" s="7" t="s">
        <v>44</v>
      </c>
      <c r="K3" s="8" t="s">
        <v>6346</v>
      </c>
      <c r="N3" s="55" t="s">
        <v>6346</v>
      </c>
      <c r="O3" s="81" t="s">
        <v>6347</v>
      </c>
    </row>
    <row r="4" spans="1:15" x14ac:dyDescent="0.25">
      <c r="A4" s="2" t="s">
        <v>34</v>
      </c>
      <c r="C4" s="1" t="s">
        <v>15</v>
      </c>
      <c r="D4" s="1" t="s">
        <v>23</v>
      </c>
      <c r="E4" s="62" t="s">
        <v>15</v>
      </c>
      <c r="F4" s="62" t="s">
        <v>5941</v>
      </c>
      <c r="I4" s="7" t="s">
        <v>43</v>
      </c>
      <c r="J4" s="7" t="s">
        <v>47</v>
      </c>
      <c r="K4" s="8" t="s">
        <v>5824</v>
      </c>
      <c r="N4" s="55" t="s">
        <v>5824</v>
      </c>
      <c r="O4" s="81" t="s">
        <v>5825</v>
      </c>
    </row>
    <row r="5" spans="1:15" x14ac:dyDescent="0.25">
      <c r="A5" s="2" t="s">
        <v>5939</v>
      </c>
      <c r="C5" s="1" t="s">
        <v>16</v>
      </c>
      <c r="D5" s="1" t="s">
        <v>24</v>
      </c>
      <c r="E5" s="61" t="s">
        <v>22</v>
      </c>
      <c r="F5" s="61" t="s">
        <v>5942</v>
      </c>
      <c r="I5" s="7" t="s">
        <v>46</v>
      </c>
      <c r="J5" s="7" t="s">
        <v>51</v>
      </c>
      <c r="K5" s="8" t="s">
        <v>455</v>
      </c>
      <c r="N5" s="55" t="s">
        <v>455</v>
      </c>
      <c r="O5" s="81" t="s">
        <v>456</v>
      </c>
    </row>
    <row r="6" spans="1:15" x14ac:dyDescent="0.25">
      <c r="A6" s="2"/>
      <c r="C6" s="1" t="s">
        <v>17</v>
      </c>
      <c r="D6" s="1" t="s">
        <v>25</v>
      </c>
      <c r="E6" s="62" t="s">
        <v>28</v>
      </c>
      <c r="G6" s="1"/>
      <c r="I6" s="7" t="s">
        <v>49</v>
      </c>
      <c r="J6" s="7" t="s">
        <v>5503</v>
      </c>
      <c r="K6" s="8" t="s">
        <v>472</v>
      </c>
      <c r="N6" s="55" t="s">
        <v>472</v>
      </c>
      <c r="O6" s="81" t="s">
        <v>473</v>
      </c>
    </row>
    <row r="7" spans="1:15" x14ac:dyDescent="0.25">
      <c r="C7" s="1" t="s">
        <v>18</v>
      </c>
      <c r="D7" s="1" t="s">
        <v>26</v>
      </c>
      <c r="E7" s="61" t="s">
        <v>29</v>
      </c>
      <c r="G7" s="1"/>
      <c r="I7" s="7" t="s">
        <v>50</v>
      </c>
      <c r="J7" s="7" t="s">
        <v>54</v>
      </c>
      <c r="K7" s="8" t="s">
        <v>485</v>
      </c>
      <c r="N7" s="55" t="s">
        <v>485</v>
      </c>
      <c r="O7" s="81" t="s">
        <v>6348</v>
      </c>
    </row>
    <row r="8" spans="1:15" x14ac:dyDescent="0.25">
      <c r="C8" s="1" t="s">
        <v>19</v>
      </c>
      <c r="D8" s="1" t="s">
        <v>27</v>
      </c>
      <c r="E8" s="62" t="s">
        <v>30</v>
      </c>
      <c r="G8" s="1"/>
      <c r="I8" s="7" t="s">
        <v>53</v>
      </c>
      <c r="J8" s="7" t="s">
        <v>55</v>
      </c>
      <c r="K8" s="8" t="s">
        <v>5700</v>
      </c>
      <c r="N8" s="55" t="s">
        <v>5700</v>
      </c>
      <c r="O8" s="81" t="s">
        <v>5748</v>
      </c>
    </row>
    <row r="9" spans="1:15" x14ac:dyDescent="0.25">
      <c r="C9" s="1" t="s">
        <v>20</v>
      </c>
      <c r="E9" s="61" t="s">
        <v>31</v>
      </c>
      <c r="G9" s="1"/>
      <c r="I9" s="7" t="s">
        <v>4444</v>
      </c>
      <c r="J9" s="7" t="s">
        <v>57</v>
      </c>
      <c r="K9" s="8" t="s">
        <v>510</v>
      </c>
      <c r="N9" s="55" t="s">
        <v>510</v>
      </c>
      <c r="O9" s="81" t="s">
        <v>511</v>
      </c>
    </row>
    <row r="10" spans="1:15" x14ac:dyDescent="0.25">
      <c r="C10" s="1" t="s">
        <v>21</v>
      </c>
      <c r="I10" s="7" t="s">
        <v>4445</v>
      </c>
      <c r="J10" s="7" t="s">
        <v>60</v>
      </c>
      <c r="K10" s="8" t="s">
        <v>532</v>
      </c>
      <c r="N10" s="55" t="s">
        <v>532</v>
      </c>
      <c r="O10" s="81" t="s">
        <v>533</v>
      </c>
    </row>
    <row r="11" spans="1:15" x14ac:dyDescent="0.25">
      <c r="I11" s="7" t="s">
        <v>4446</v>
      </c>
      <c r="J11" s="7" t="s">
        <v>62</v>
      </c>
      <c r="K11" s="8" t="s">
        <v>563</v>
      </c>
      <c r="N11" s="55" t="s">
        <v>563</v>
      </c>
      <c r="O11" s="81" t="s">
        <v>564</v>
      </c>
    </row>
    <row r="12" spans="1:15" x14ac:dyDescent="0.25">
      <c r="A12" s="192" t="s">
        <v>36</v>
      </c>
      <c r="B12" s="193"/>
      <c r="C12" s="193"/>
      <c r="D12" s="193"/>
      <c r="E12" s="193"/>
      <c r="F12" s="77"/>
      <c r="G12" s="77"/>
      <c r="I12" s="7" t="s">
        <v>4447</v>
      </c>
      <c r="J12" s="7" t="s">
        <v>65</v>
      </c>
      <c r="K12" s="8" t="s">
        <v>594</v>
      </c>
      <c r="N12" s="55" t="s">
        <v>594</v>
      </c>
      <c r="O12" s="81" t="s">
        <v>595</v>
      </c>
    </row>
    <row r="13" spans="1:15" x14ac:dyDescent="0.25">
      <c r="A13" s="1" t="s">
        <v>12</v>
      </c>
      <c r="C13" s="1" t="s">
        <v>10</v>
      </c>
      <c r="D13" s="1" t="s">
        <v>11</v>
      </c>
      <c r="E13" s="1" t="s">
        <v>5943</v>
      </c>
      <c r="I13" s="7" t="s">
        <v>4448</v>
      </c>
      <c r="J13" s="7" t="s">
        <v>67</v>
      </c>
      <c r="K13" s="8" t="s">
        <v>604</v>
      </c>
      <c r="N13" s="55" t="s">
        <v>604</v>
      </c>
      <c r="O13" s="81" t="s">
        <v>605</v>
      </c>
    </row>
    <row r="14" spans="1:15" x14ac:dyDescent="0.25">
      <c r="A14" s="1" t="s">
        <v>4056</v>
      </c>
      <c r="C14" s="1" t="s">
        <v>4052</v>
      </c>
      <c r="D14" s="1" t="s">
        <v>4055</v>
      </c>
      <c r="E14" s="1" t="s">
        <v>6031</v>
      </c>
      <c r="I14" s="7" t="s">
        <v>6829</v>
      </c>
      <c r="J14" s="7" t="s">
        <v>70</v>
      </c>
      <c r="K14" s="8" t="s">
        <v>637</v>
      </c>
      <c r="N14" s="55" t="s">
        <v>637</v>
      </c>
      <c r="O14" s="81" t="s">
        <v>6200</v>
      </c>
    </row>
    <row r="15" spans="1:15" x14ac:dyDescent="0.25">
      <c r="A15" s="1" t="s">
        <v>6844</v>
      </c>
      <c r="C15" s="1" t="s">
        <v>6617</v>
      </c>
      <c r="D15" s="1" t="s">
        <v>4053</v>
      </c>
      <c r="I15" s="7" t="s">
        <v>4449</v>
      </c>
      <c r="J15" s="7" t="s">
        <v>74</v>
      </c>
      <c r="K15" s="8" t="s">
        <v>648</v>
      </c>
      <c r="N15" s="55" t="s">
        <v>648</v>
      </c>
      <c r="O15" s="81" t="s">
        <v>6201</v>
      </c>
    </row>
    <row r="16" spans="1:15" x14ac:dyDescent="0.25">
      <c r="A16" s="1" t="s">
        <v>6833</v>
      </c>
      <c r="C16" s="1" t="s">
        <v>6618</v>
      </c>
      <c r="D16" s="1" t="s">
        <v>4054</v>
      </c>
      <c r="I16" s="7" t="s">
        <v>4450</v>
      </c>
      <c r="J16" s="7" t="s">
        <v>78</v>
      </c>
      <c r="K16" s="8" t="s">
        <v>6036</v>
      </c>
      <c r="N16" s="55" t="s">
        <v>6036</v>
      </c>
      <c r="O16" s="81" t="s">
        <v>6037</v>
      </c>
    </row>
    <row r="17" spans="1:15" x14ac:dyDescent="0.25">
      <c r="A17" s="1" t="s">
        <v>6834</v>
      </c>
      <c r="D17" s="1" t="s">
        <v>7007</v>
      </c>
      <c r="I17" s="7" t="s">
        <v>4451</v>
      </c>
      <c r="J17" s="7" t="s">
        <v>81</v>
      </c>
      <c r="K17" s="8" t="s">
        <v>8441</v>
      </c>
      <c r="N17" s="55" t="s">
        <v>8441</v>
      </c>
      <c r="O17" s="81" t="s">
        <v>8470</v>
      </c>
    </row>
    <row r="18" spans="1:15" x14ac:dyDescent="0.25">
      <c r="A18" s="1" t="s">
        <v>6845</v>
      </c>
      <c r="D18" s="1" t="s">
        <v>6619</v>
      </c>
      <c r="I18" s="7" t="s">
        <v>4452</v>
      </c>
      <c r="J18" s="7" t="s">
        <v>84</v>
      </c>
      <c r="K18" s="8" t="s">
        <v>6349</v>
      </c>
      <c r="N18" s="55" t="s">
        <v>6349</v>
      </c>
      <c r="O18" s="81" t="s">
        <v>6350</v>
      </c>
    </row>
    <row r="19" spans="1:15" x14ac:dyDescent="0.25">
      <c r="A19" s="1" t="s">
        <v>6846</v>
      </c>
      <c r="D19" s="1" t="s">
        <v>8044</v>
      </c>
      <c r="I19" s="7" t="s">
        <v>59</v>
      </c>
      <c r="J19" s="7" t="s">
        <v>4460</v>
      </c>
      <c r="K19" s="8" t="s">
        <v>665</v>
      </c>
      <c r="N19" s="55" t="s">
        <v>665</v>
      </c>
      <c r="O19" s="81" t="s">
        <v>666</v>
      </c>
    </row>
    <row r="20" spans="1:15" x14ac:dyDescent="0.25">
      <c r="A20" s="1" t="s">
        <v>6847</v>
      </c>
      <c r="D20" s="1" t="s">
        <v>8046</v>
      </c>
      <c r="I20" s="7" t="s">
        <v>61</v>
      </c>
      <c r="J20" s="7" t="s">
        <v>86</v>
      </c>
      <c r="K20" s="8" t="s">
        <v>668</v>
      </c>
      <c r="N20" s="55" t="s">
        <v>668</v>
      </c>
      <c r="O20" s="81" t="s">
        <v>669</v>
      </c>
    </row>
    <row r="21" spans="1:15" x14ac:dyDescent="0.25">
      <c r="A21" s="1" t="s">
        <v>6848</v>
      </c>
      <c r="D21" s="1" t="s">
        <v>8045</v>
      </c>
      <c r="I21" s="7" t="s">
        <v>64</v>
      </c>
      <c r="J21" s="7" t="s">
        <v>89</v>
      </c>
      <c r="K21" s="8" t="s">
        <v>670</v>
      </c>
      <c r="N21" s="55" t="s">
        <v>670</v>
      </c>
      <c r="O21" s="81" t="s">
        <v>671</v>
      </c>
    </row>
    <row r="22" spans="1:15" x14ac:dyDescent="0.25">
      <c r="A22" s="1" t="s">
        <v>6849</v>
      </c>
      <c r="I22" s="7" t="s">
        <v>66</v>
      </c>
      <c r="J22" s="7" t="s">
        <v>91</v>
      </c>
      <c r="K22" s="8" t="s">
        <v>672</v>
      </c>
      <c r="N22" s="55" t="s">
        <v>672</v>
      </c>
      <c r="O22" s="81" t="s">
        <v>6202</v>
      </c>
    </row>
    <row r="23" spans="1:15" x14ac:dyDescent="0.25">
      <c r="A23" s="1" t="s">
        <v>6850</v>
      </c>
      <c r="C23" s="192" t="s">
        <v>2767</v>
      </c>
      <c r="D23" s="193"/>
      <c r="E23" s="193"/>
      <c r="I23" s="7" t="s">
        <v>69</v>
      </c>
      <c r="J23" s="7" t="s">
        <v>93</v>
      </c>
      <c r="K23" s="8" t="s">
        <v>675</v>
      </c>
      <c r="N23" s="55" t="s">
        <v>675</v>
      </c>
      <c r="O23" s="81" t="s">
        <v>676</v>
      </c>
    </row>
    <row r="24" spans="1:15" x14ac:dyDescent="0.25">
      <c r="A24" s="1" t="s">
        <v>6835</v>
      </c>
      <c r="C24" s="4" t="s">
        <v>10</v>
      </c>
      <c r="D24" s="4" t="s">
        <v>12</v>
      </c>
      <c r="E24" s="6" t="s">
        <v>11</v>
      </c>
      <c r="F24" s="79"/>
      <c r="I24" s="7" t="s">
        <v>72</v>
      </c>
      <c r="J24" s="7" t="s">
        <v>96</v>
      </c>
      <c r="K24" s="8" t="s">
        <v>683</v>
      </c>
      <c r="N24" s="55" t="s">
        <v>683</v>
      </c>
      <c r="O24" s="81" t="s">
        <v>684</v>
      </c>
    </row>
    <row r="25" spans="1:15" x14ac:dyDescent="0.25">
      <c r="A25" s="1" t="s">
        <v>6851</v>
      </c>
      <c r="B25" s="12"/>
      <c r="C25" s="10" t="s">
        <v>2725</v>
      </c>
      <c r="D25" s="10" t="s">
        <v>2726</v>
      </c>
      <c r="E25" s="10" t="s">
        <v>2727</v>
      </c>
      <c r="F25" s="7"/>
      <c r="I25" s="7" t="s">
        <v>73</v>
      </c>
      <c r="J25" s="7" t="s">
        <v>98</v>
      </c>
      <c r="K25" s="8" t="s">
        <v>701</v>
      </c>
      <c r="N25" s="55" t="s">
        <v>701</v>
      </c>
      <c r="O25" s="81" t="s">
        <v>6203</v>
      </c>
    </row>
    <row r="26" spans="1:15" x14ac:dyDescent="0.25">
      <c r="A26" s="1" t="s">
        <v>6852</v>
      </c>
      <c r="B26" s="7"/>
      <c r="C26" s="10" t="s">
        <v>2732</v>
      </c>
      <c r="D26" s="10" t="s">
        <v>2730</v>
      </c>
      <c r="E26" s="10" t="s">
        <v>2731</v>
      </c>
      <c r="F26" s="7"/>
      <c r="I26" s="7" t="s">
        <v>76</v>
      </c>
      <c r="J26" s="7" t="s">
        <v>100</v>
      </c>
      <c r="K26" s="8" t="s">
        <v>709</v>
      </c>
      <c r="N26" s="55" t="s">
        <v>709</v>
      </c>
      <c r="O26" s="81" t="s">
        <v>6204</v>
      </c>
    </row>
    <row r="27" spans="1:15" x14ac:dyDescent="0.25">
      <c r="A27" s="1" t="s">
        <v>6853</v>
      </c>
      <c r="B27" s="7"/>
      <c r="C27" s="10" t="s">
        <v>2745</v>
      </c>
      <c r="D27" s="10" t="s">
        <v>2728</v>
      </c>
      <c r="E27" s="10" t="s">
        <v>2733</v>
      </c>
      <c r="F27" s="7"/>
      <c r="I27" s="7" t="s">
        <v>77</v>
      </c>
      <c r="J27" s="7" t="s">
        <v>4604</v>
      </c>
      <c r="K27" s="8" t="s">
        <v>766</v>
      </c>
      <c r="N27" s="55" t="s">
        <v>766</v>
      </c>
      <c r="O27" s="81" t="s">
        <v>6205</v>
      </c>
    </row>
    <row r="28" spans="1:15" x14ac:dyDescent="0.25">
      <c r="A28" s="1" t="s">
        <v>6854</v>
      </c>
      <c r="B28" s="7"/>
      <c r="C28" s="10" t="s">
        <v>2751</v>
      </c>
      <c r="D28" s="10" t="s">
        <v>2734</v>
      </c>
      <c r="E28" s="10" t="s">
        <v>2735</v>
      </c>
      <c r="F28" s="7"/>
      <c r="I28" s="7" t="s">
        <v>80</v>
      </c>
      <c r="J28" s="7" t="s">
        <v>103</v>
      </c>
      <c r="K28" s="8" t="s">
        <v>6351</v>
      </c>
      <c r="N28" s="55" t="s">
        <v>6351</v>
      </c>
      <c r="O28" s="81" t="s">
        <v>6352</v>
      </c>
    </row>
    <row r="29" spans="1:15" x14ac:dyDescent="0.25">
      <c r="A29" s="1" t="s">
        <v>6855</v>
      </c>
      <c r="B29" s="7"/>
      <c r="C29" s="10" t="s">
        <v>2729</v>
      </c>
      <c r="D29" s="10" t="s">
        <v>2736</v>
      </c>
      <c r="E29" s="10" t="s">
        <v>2737</v>
      </c>
      <c r="F29" s="7"/>
      <c r="I29" s="7" t="s">
        <v>83</v>
      </c>
      <c r="J29" s="7" t="s">
        <v>105</v>
      </c>
      <c r="K29" s="8" t="s">
        <v>782</v>
      </c>
      <c r="N29" s="55" t="s">
        <v>782</v>
      </c>
      <c r="O29" s="81" t="s">
        <v>783</v>
      </c>
    </row>
    <row r="30" spans="1:15" x14ac:dyDescent="0.25">
      <c r="A30" s="1" t="s">
        <v>6856</v>
      </c>
      <c r="B30" s="7"/>
      <c r="C30" s="10" t="s">
        <v>4369</v>
      </c>
      <c r="D30" s="10" t="s">
        <v>2738</v>
      </c>
      <c r="E30" s="10" t="s">
        <v>2739</v>
      </c>
      <c r="F30" s="7"/>
      <c r="I30" s="7" t="s">
        <v>88</v>
      </c>
      <c r="J30" s="7" t="s">
        <v>108</v>
      </c>
      <c r="K30" s="8" t="s">
        <v>784</v>
      </c>
      <c r="N30" s="55" t="s">
        <v>784</v>
      </c>
      <c r="O30" s="81" t="s">
        <v>6206</v>
      </c>
    </row>
    <row r="31" spans="1:15" x14ac:dyDescent="0.25">
      <c r="A31" s="1" t="s">
        <v>6836</v>
      </c>
      <c r="B31" s="7"/>
      <c r="C31" s="10" t="s">
        <v>4370</v>
      </c>
      <c r="D31" s="10" t="s">
        <v>2740</v>
      </c>
      <c r="E31" s="10" t="s">
        <v>2741</v>
      </c>
      <c r="F31" s="7"/>
      <c r="I31" s="7" t="s">
        <v>95</v>
      </c>
      <c r="J31" s="7" t="s">
        <v>110</v>
      </c>
      <c r="K31" s="8" t="s">
        <v>785</v>
      </c>
      <c r="N31" s="55" t="s">
        <v>785</v>
      </c>
      <c r="O31" s="81" t="s">
        <v>786</v>
      </c>
    </row>
    <row r="32" spans="1:15" x14ac:dyDescent="0.25">
      <c r="A32" s="1" t="s">
        <v>6857</v>
      </c>
      <c r="B32" s="7"/>
      <c r="C32" s="10" t="s">
        <v>4371</v>
      </c>
      <c r="D32" s="10" t="s">
        <v>2743</v>
      </c>
      <c r="E32" s="10" t="s">
        <v>2744</v>
      </c>
      <c r="F32" s="7"/>
      <c r="I32" s="7" t="s">
        <v>97</v>
      </c>
      <c r="J32" s="7" t="s">
        <v>112</v>
      </c>
      <c r="K32" s="8" t="s">
        <v>787</v>
      </c>
      <c r="N32" s="55" t="s">
        <v>787</v>
      </c>
      <c r="O32" s="81" t="s">
        <v>788</v>
      </c>
    </row>
    <row r="33" spans="1:15" x14ac:dyDescent="0.25">
      <c r="A33" s="1" t="s">
        <v>6858</v>
      </c>
      <c r="B33" s="7"/>
      <c r="C33" s="10" t="s">
        <v>4372</v>
      </c>
      <c r="D33" s="11" t="s">
        <v>2746</v>
      </c>
      <c r="E33" s="10" t="s">
        <v>2747</v>
      </c>
      <c r="F33" s="7"/>
      <c r="I33" s="7" t="s">
        <v>102</v>
      </c>
      <c r="J33" s="7" t="s">
        <v>4606</v>
      </c>
      <c r="K33" s="8" t="s">
        <v>789</v>
      </c>
      <c r="N33" s="55" t="s">
        <v>789</v>
      </c>
      <c r="O33" s="81" t="s">
        <v>790</v>
      </c>
    </row>
    <row r="34" spans="1:15" x14ac:dyDescent="0.25">
      <c r="A34" s="1" t="s">
        <v>6859</v>
      </c>
      <c r="B34" s="7"/>
      <c r="C34" s="10" t="s">
        <v>4373</v>
      </c>
      <c r="D34" s="11" t="s">
        <v>2749</v>
      </c>
      <c r="E34" s="10" t="s">
        <v>2750</v>
      </c>
      <c r="F34" s="7"/>
      <c r="I34" s="7" t="s">
        <v>107</v>
      </c>
      <c r="J34" s="7" t="s">
        <v>114</v>
      </c>
      <c r="K34" s="8" t="s">
        <v>6038</v>
      </c>
      <c r="N34" s="55" t="s">
        <v>6038</v>
      </c>
      <c r="O34" s="81" t="s">
        <v>6039</v>
      </c>
    </row>
    <row r="35" spans="1:15" x14ac:dyDescent="0.25">
      <c r="A35" s="1" t="s">
        <v>6860</v>
      </c>
      <c r="B35" s="7"/>
      <c r="C35" s="10" t="s">
        <v>4374</v>
      </c>
      <c r="D35" s="7"/>
      <c r="E35" s="11" t="s">
        <v>2752</v>
      </c>
      <c r="F35" s="7"/>
      <c r="I35" s="7" t="s">
        <v>116</v>
      </c>
      <c r="J35" s="7" t="s">
        <v>117</v>
      </c>
      <c r="K35" s="8" t="s">
        <v>791</v>
      </c>
      <c r="N35" s="55" t="s">
        <v>791</v>
      </c>
      <c r="O35" s="81" t="s">
        <v>792</v>
      </c>
    </row>
    <row r="36" spans="1:15" x14ac:dyDescent="0.25">
      <c r="A36" s="1" t="s">
        <v>6861</v>
      </c>
      <c r="B36" s="7"/>
      <c r="C36" s="10" t="s">
        <v>4375</v>
      </c>
      <c r="D36" s="7"/>
      <c r="E36" s="11" t="s">
        <v>2754</v>
      </c>
      <c r="F36" s="7"/>
      <c r="I36" s="7" t="s">
        <v>119</v>
      </c>
      <c r="J36" s="7" t="s">
        <v>120</v>
      </c>
      <c r="K36" s="8" t="s">
        <v>797</v>
      </c>
      <c r="N36" s="55" t="s">
        <v>797</v>
      </c>
      <c r="O36" s="81" t="s">
        <v>798</v>
      </c>
    </row>
    <row r="37" spans="1:15" x14ac:dyDescent="0.25">
      <c r="A37" s="1" t="s">
        <v>6862</v>
      </c>
      <c r="B37" s="7"/>
      <c r="C37" s="10" t="s">
        <v>4376</v>
      </c>
      <c r="D37" s="7"/>
      <c r="E37" s="11" t="s">
        <v>2755</v>
      </c>
      <c r="F37" s="7"/>
      <c r="I37" s="7" t="s">
        <v>122</v>
      </c>
      <c r="J37" s="7" t="s">
        <v>123</v>
      </c>
      <c r="K37" s="8" t="s">
        <v>799</v>
      </c>
      <c r="N37" s="55" t="s">
        <v>799</v>
      </c>
      <c r="O37" s="81" t="s">
        <v>800</v>
      </c>
    </row>
    <row r="38" spans="1:15" x14ac:dyDescent="0.25">
      <c r="A38" s="1" t="s">
        <v>6837</v>
      </c>
      <c r="B38" s="7"/>
      <c r="C38" s="10" t="s">
        <v>4377</v>
      </c>
      <c r="D38" s="7"/>
      <c r="E38" s="11" t="s">
        <v>2756</v>
      </c>
      <c r="F38" s="7"/>
      <c r="I38" s="7" t="s">
        <v>125</v>
      </c>
      <c r="J38" s="7" t="s">
        <v>126</v>
      </c>
      <c r="K38" s="8" t="s">
        <v>810</v>
      </c>
      <c r="N38" s="55" t="s">
        <v>810</v>
      </c>
      <c r="O38" s="81" t="s">
        <v>811</v>
      </c>
    </row>
    <row r="39" spans="1:15" x14ac:dyDescent="0.25">
      <c r="A39" s="1" t="s">
        <v>6863</v>
      </c>
      <c r="B39" s="7"/>
      <c r="C39" s="10" t="s">
        <v>4378</v>
      </c>
      <c r="D39" s="7"/>
      <c r="E39" s="11" t="s">
        <v>2758</v>
      </c>
      <c r="F39" s="7"/>
      <c r="I39" s="7" t="s">
        <v>128</v>
      </c>
      <c r="J39" s="7" t="s">
        <v>129</v>
      </c>
      <c r="K39" s="8" t="s">
        <v>832</v>
      </c>
      <c r="N39" s="55" t="s">
        <v>832</v>
      </c>
      <c r="O39" s="81" t="s">
        <v>833</v>
      </c>
    </row>
    <row r="40" spans="1:15" x14ac:dyDescent="0.25">
      <c r="A40" s="1" t="s">
        <v>6864</v>
      </c>
      <c r="B40" s="7"/>
      <c r="C40" s="10" t="s">
        <v>4379</v>
      </c>
      <c r="D40" s="7"/>
      <c r="E40" s="11" t="s">
        <v>2753</v>
      </c>
      <c r="F40" s="7"/>
      <c r="I40" s="7" t="s">
        <v>131</v>
      </c>
      <c r="J40" s="7" t="s">
        <v>132</v>
      </c>
      <c r="K40" s="8" t="s">
        <v>838</v>
      </c>
      <c r="N40" s="55" t="s">
        <v>838</v>
      </c>
      <c r="O40" s="81" t="s">
        <v>839</v>
      </c>
    </row>
    <row r="41" spans="1:15" x14ac:dyDescent="0.25">
      <c r="A41" s="1" t="s">
        <v>6865</v>
      </c>
      <c r="B41" s="7"/>
      <c r="C41" s="10" t="s">
        <v>4380</v>
      </c>
      <c r="D41" s="7"/>
      <c r="E41" s="11" t="s">
        <v>2759</v>
      </c>
      <c r="F41" s="7"/>
      <c r="I41" s="7" t="s">
        <v>134</v>
      </c>
      <c r="J41" s="7" t="s">
        <v>135</v>
      </c>
      <c r="K41" s="8" t="s">
        <v>865</v>
      </c>
      <c r="N41" s="55" t="s">
        <v>865</v>
      </c>
      <c r="O41" s="81" t="s">
        <v>866</v>
      </c>
    </row>
    <row r="42" spans="1:15" x14ac:dyDescent="0.25">
      <c r="A42" s="1" t="s">
        <v>6866</v>
      </c>
      <c r="B42" s="7"/>
      <c r="C42" s="10" t="s">
        <v>2742</v>
      </c>
      <c r="D42" s="7"/>
      <c r="E42" s="11" t="s">
        <v>2760</v>
      </c>
      <c r="F42" s="7"/>
      <c r="I42" s="7" t="s">
        <v>137</v>
      </c>
      <c r="J42" s="7" t="s">
        <v>4033</v>
      </c>
      <c r="K42" s="8" t="s">
        <v>938</v>
      </c>
      <c r="N42" s="55" t="s">
        <v>938</v>
      </c>
      <c r="O42" s="81" t="s">
        <v>5826</v>
      </c>
    </row>
    <row r="43" spans="1:15" x14ac:dyDescent="0.25">
      <c r="A43" s="1" t="s">
        <v>6867</v>
      </c>
      <c r="B43" s="7"/>
      <c r="C43" s="10" t="s">
        <v>4381</v>
      </c>
      <c r="D43" s="7"/>
      <c r="E43" s="11" t="s">
        <v>2761</v>
      </c>
      <c r="F43" s="7"/>
      <c r="I43" s="7" t="s">
        <v>140</v>
      </c>
      <c r="J43" s="7" t="s">
        <v>138</v>
      </c>
      <c r="K43" s="8" t="s">
        <v>977</v>
      </c>
      <c r="N43" s="55" t="s">
        <v>977</v>
      </c>
      <c r="O43" s="81" t="s">
        <v>978</v>
      </c>
    </row>
    <row r="44" spans="1:15" x14ac:dyDescent="0.25">
      <c r="A44" s="1" t="s">
        <v>6868</v>
      </c>
      <c r="B44" s="7"/>
      <c r="C44" s="10" t="s">
        <v>2748</v>
      </c>
      <c r="D44" s="7"/>
      <c r="E44" s="11" t="s">
        <v>2762</v>
      </c>
      <c r="F44" s="7"/>
      <c r="I44" s="7" t="s">
        <v>143</v>
      </c>
      <c r="J44" s="7" t="s">
        <v>141</v>
      </c>
      <c r="K44" s="8" t="s">
        <v>6353</v>
      </c>
      <c r="N44" s="55" t="s">
        <v>6353</v>
      </c>
      <c r="O44" s="81" t="s">
        <v>6354</v>
      </c>
    </row>
    <row r="45" spans="1:15" x14ac:dyDescent="0.25">
      <c r="A45" s="1" t="s">
        <v>6869</v>
      </c>
      <c r="B45" s="7"/>
      <c r="C45" s="10" t="s">
        <v>2757</v>
      </c>
      <c r="D45" s="7"/>
      <c r="E45" s="11" t="s">
        <v>2763</v>
      </c>
      <c r="F45" s="7"/>
      <c r="I45" s="7" t="s">
        <v>145</v>
      </c>
      <c r="J45" s="7" t="s">
        <v>144</v>
      </c>
      <c r="K45" s="8" t="s">
        <v>996</v>
      </c>
      <c r="N45" s="55" t="s">
        <v>996</v>
      </c>
      <c r="O45" s="81" t="s">
        <v>997</v>
      </c>
    </row>
    <row r="46" spans="1:15" x14ac:dyDescent="0.25">
      <c r="A46" s="1" t="s">
        <v>6870</v>
      </c>
      <c r="B46" s="7"/>
      <c r="C46" s="7"/>
      <c r="D46" s="7"/>
      <c r="E46" s="11" t="s">
        <v>2764</v>
      </c>
      <c r="F46" s="7"/>
      <c r="I46" s="7" t="s">
        <v>146</v>
      </c>
      <c r="J46" s="7" t="s">
        <v>147</v>
      </c>
      <c r="K46" s="8" t="s">
        <v>6355</v>
      </c>
      <c r="N46" s="55" t="s">
        <v>6355</v>
      </c>
      <c r="O46" s="81" t="s">
        <v>6356</v>
      </c>
    </row>
    <row r="47" spans="1:15" x14ac:dyDescent="0.25">
      <c r="A47" s="1" t="s">
        <v>6871</v>
      </c>
      <c r="B47" s="7"/>
      <c r="C47" s="7"/>
      <c r="D47" s="7"/>
      <c r="E47" s="11" t="s">
        <v>2765</v>
      </c>
      <c r="F47" s="7"/>
      <c r="I47" s="7" t="s">
        <v>149</v>
      </c>
      <c r="J47" s="7" t="s">
        <v>151</v>
      </c>
      <c r="K47" s="8" t="s">
        <v>6357</v>
      </c>
      <c r="N47" s="55" t="s">
        <v>6357</v>
      </c>
      <c r="O47" s="81" t="s">
        <v>6358</v>
      </c>
    </row>
    <row r="48" spans="1:15" x14ac:dyDescent="0.25">
      <c r="A48" s="1" t="s">
        <v>6872</v>
      </c>
      <c r="B48" s="7"/>
      <c r="C48" s="7"/>
      <c r="D48" s="7"/>
      <c r="E48" s="11" t="s">
        <v>2766</v>
      </c>
      <c r="F48" s="7"/>
      <c r="I48" s="7" t="s">
        <v>6197</v>
      </c>
      <c r="J48" s="7" t="s">
        <v>155</v>
      </c>
      <c r="K48" s="8" t="s">
        <v>6359</v>
      </c>
      <c r="N48" s="55" t="s">
        <v>6359</v>
      </c>
      <c r="O48" s="81" t="s">
        <v>6360</v>
      </c>
    </row>
    <row r="49" spans="1:15" x14ac:dyDescent="0.25">
      <c r="A49" s="1" t="s">
        <v>6838</v>
      </c>
      <c r="B49" s="7"/>
      <c r="I49" s="7" t="s">
        <v>150</v>
      </c>
      <c r="J49" s="7" t="s">
        <v>158</v>
      </c>
      <c r="K49" s="8" t="s">
        <v>6361</v>
      </c>
      <c r="N49" s="55" t="s">
        <v>6361</v>
      </c>
      <c r="O49" s="81" t="s">
        <v>6362</v>
      </c>
    </row>
    <row r="50" spans="1:15" x14ac:dyDescent="0.25">
      <c r="A50" s="1" t="s">
        <v>6873</v>
      </c>
      <c r="C50" s="192" t="s">
        <v>2771</v>
      </c>
      <c r="D50" s="193"/>
      <c r="E50" s="193"/>
      <c r="F50" s="77"/>
      <c r="I50" s="7" t="s">
        <v>153</v>
      </c>
      <c r="J50" s="7" t="s">
        <v>161</v>
      </c>
      <c r="K50" s="8" t="s">
        <v>1121</v>
      </c>
      <c r="N50" s="55" t="s">
        <v>1121</v>
      </c>
      <c r="O50" s="81" t="s">
        <v>1122</v>
      </c>
    </row>
    <row r="51" spans="1:15" x14ac:dyDescent="0.25">
      <c r="A51" s="1" t="s">
        <v>6874</v>
      </c>
      <c r="C51" s="1" t="s">
        <v>10</v>
      </c>
      <c r="D51" s="1" t="s">
        <v>11</v>
      </c>
      <c r="E51" s="1" t="s">
        <v>12</v>
      </c>
      <c r="I51" s="7" t="s">
        <v>154</v>
      </c>
      <c r="J51" s="7" t="s">
        <v>164</v>
      </c>
      <c r="K51" s="8" t="s">
        <v>1129</v>
      </c>
      <c r="N51" s="55" t="s">
        <v>1129</v>
      </c>
      <c r="O51" s="81" t="s">
        <v>1130</v>
      </c>
    </row>
    <row r="52" spans="1:15" x14ac:dyDescent="0.25">
      <c r="A52" s="1" t="s">
        <v>6875</v>
      </c>
      <c r="C52" s="13" t="s">
        <v>4762</v>
      </c>
      <c r="D52" s="13" t="s">
        <v>5011</v>
      </c>
      <c r="E52" s="13" t="s">
        <v>2980</v>
      </c>
      <c r="F52" s="13"/>
      <c r="I52" s="7" t="s">
        <v>157</v>
      </c>
      <c r="J52" s="7" t="s">
        <v>167</v>
      </c>
      <c r="K52" s="8" t="s">
        <v>6363</v>
      </c>
      <c r="N52" s="55" t="s">
        <v>6363</v>
      </c>
      <c r="O52" s="81" t="s">
        <v>6364</v>
      </c>
    </row>
    <row r="53" spans="1:15" x14ac:dyDescent="0.25">
      <c r="A53" s="1" t="s">
        <v>6876</v>
      </c>
      <c r="C53" s="13" t="s">
        <v>4763</v>
      </c>
      <c r="D53" s="13" t="s">
        <v>3066</v>
      </c>
      <c r="E53" s="13" t="s">
        <v>8768</v>
      </c>
      <c r="F53" s="13"/>
      <c r="I53" s="7" t="s">
        <v>160</v>
      </c>
      <c r="J53" s="7" t="s">
        <v>4461</v>
      </c>
      <c r="K53" s="8" t="s">
        <v>1158</v>
      </c>
      <c r="N53" s="55" t="s">
        <v>1158</v>
      </c>
      <c r="O53" s="81" t="s">
        <v>1159</v>
      </c>
    </row>
    <row r="54" spans="1:15" x14ac:dyDescent="0.25">
      <c r="A54" s="1" t="s">
        <v>6877</v>
      </c>
      <c r="C54" s="13" t="s">
        <v>4764</v>
      </c>
      <c r="D54" s="13" t="s">
        <v>5012</v>
      </c>
      <c r="E54" s="13" t="s">
        <v>6587</v>
      </c>
      <c r="F54" s="13"/>
      <c r="I54" s="7" t="s">
        <v>163</v>
      </c>
      <c r="J54" s="7" t="s">
        <v>169</v>
      </c>
      <c r="K54" s="8" t="s">
        <v>7018</v>
      </c>
      <c r="N54" s="55" t="s">
        <v>7018</v>
      </c>
      <c r="O54" s="81" t="s">
        <v>7390</v>
      </c>
    </row>
    <row r="55" spans="1:15" x14ac:dyDescent="0.25">
      <c r="A55" s="1" t="s">
        <v>6878</v>
      </c>
      <c r="C55" s="13" t="s">
        <v>4765</v>
      </c>
      <c r="D55" s="13" t="s">
        <v>8508</v>
      </c>
      <c r="E55" s="13" t="s">
        <v>2981</v>
      </c>
      <c r="F55" s="13"/>
      <c r="I55" s="7" t="s">
        <v>166</v>
      </c>
      <c r="J55" s="7" t="s">
        <v>171</v>
      </c>
      <c r="K55" s="8" t="s">
        <v>1180</v>
      </c>
      <c r="N55" s="55" t="s">
        <v>1180</v>
      </c>
      <c r="O55" s="81" t="s">
        <v>1181</v>
      </c>
    </row>
    <row r="56" spans="1:15" x14ac:dyDescent="0.25">
      <c r="A56" s="1" t="s">
        <v>6879</v>
      </c>
      <c r="C56" s="13" t="s">
        <v>4766</v>
      </c>
      <c r="D56" s="13" t="s">
        <v>7753</v>
      </c>
      <c r="E56" s="13" t="s">
        <v>2851</v>
      </c>
      <c r="F56" s="13"/>
      <c r="I56" s="7" t="s">
        <v>168</v>
      </c>
      <c r="J56" s="7" t="s">
        <v>173</v>
      </c>
      <c r="K56" s="8" t="s">
        <v>1186</v>
      </c>
      <c r="N56" s="55" t="s">
        <v>1186</v>
      </c>
      <c r="O56" s="81" t="s">
        <v>1187</v>
      </c>
    </row>
    <row r="57" spans="1:15" x14ac:dyDescent="0.25">
      <c r="A57" s="1" t="s">
        <v>6880</v>
      </c>
      <c r="C57" s="13" t="s">
        <v>4767</v>
      </c>
      <c r="D57" s="13" t="s">
        <v>5013</v>
      </c>
      <c r="E57" s="13" t="s">
        <v>2830</v>
      </c>
      <c r="F57" s="13"/>
      <c r="I57" s="7" t="s">
        <v>170</v>
      </c>
      <c r="J57" s="7" t="s">
        <v>175</v>
      </c>
      <c r="K57" s="8" t="s">
        <v>1188</v>
      </c>
      <c r="N57" s="55" t="s">
        <v>1188</v>
      </c>
      <c r="O57" s="81" t="s">
        <v>1189</v>
      </c>
    </row>
    <row r="58" spans="1:15" x14ac:dyDescent="0.25">
      <c r="A58" s="1" t="s">
        <v>6881</v>
      </c>
      <c r="C58" s="13" t="s">
        <v>4768</v>
      </c>
      <c r="D58" s="13" t="s">
        <v>5014</v>
      </c>
      <c r="E58" s="13" t="s">
        <v>2831</v>
      </c>
      <c r="F58" s="13"/>
      <c r="I58" s="7" t="s">
        <v>179</v>
      </c>
      <c r="J58" s="7" t="s">
        <v>177</v>
      </c>
      <c r="K58" s="8" t="s">
        <v>7019</v>
      </c>
      <c r="N58" s="55" t="s">
        <v>7019</v>
      </c>
      <c r="O58" s="81" t="s">
        <v>7391</v>
      </c>
    </row>
    <row r="59" spans="1:15" x14ac:dyDescent="0.25">
      <c r="A59" s="1" t="s">
        <v>6882</v>
      </c>
      <c r="C59" s="13" t="s">
        <v>4769</v>
      </c>
      <c r="D59" s="13" t="s">
        <v>5015</v>
      </c>
      <c r="E59" s="13" t="s">
        <v>2832</v>
      </c>
      <c r="F59" s="13"/>
      <c r="I59" s="7" t="s">
        <v>181</v>
      </c>
      <c r="J59" s="7" t="s">
        <v>180</v>
      </c>
      <c r="K59" s="8" t="s">
        <v>1210</v>
      </c>
      <c r="N59" s="55" t="s">
        <v>1210</v>
      </c>
      <c r="O59" s="81" t="s">
        <v>1211</v>
      </c>
    </row>
    <row r="60" spans="1:15" x14ac:dyDescent="0.25">
      <c r="A60" s="1" t="s">
        <v>6883</v>
      </c>
      <c r="C60" s="13" t="s">
        <v>4770</v>
      </c>
      <c r="D60" s="13" t="s">
        <v>5016</v>
      </c>
      <c r="E60" s="13" t="s">
        <v>4403</v>
      </c>
      <c r="F60" s="13"/>
      <c r="I60" s="7" t="s">
        <v>184</v>
      </c>
      <c r="J60" s="7" t="s">
        <v>182</v>
      </c>
      <c r="K60" s="8" t="s">
        <v>1213</v>
      </c>
      <c r="N60" s="55" t="s">
        <v>1213</v>
      </c>
      <c r="O60" s="81" t="s">
        <v>1214</v>
      </c>
    </row>
    <row r="61" spans="1:15" x14ac:dyDescent="0.25">
      <c r="A61" s="1" t="s">
        <v>6884</v>
      </c>
      <c r="C61" s="13" t="s">
        <v>4771</v>
      </c>
      <c r="D61" s="13" t="s">
        <v>4393</v>
      </c>
      <c r="E61" s="13" t="s">
        <v>2772</v>
      </c>
      <c r="F61" s="13"/>
      <c r="I61" s="7" t="s">
        <v>185</v>
      </c>
      <c r="J61" s="7" t="s">
        <v>186</v>
      </c>
      <c r="K61" s="8" t="s">
        <v>1225</v>
      </c>
      <c r="N61" s="55" t="s">
        <v>1225</v>
      </c>
      <c r="O61" s="81" t="s">
        <v>1226</v>
      </c>
    </row>
    <row r="62" spans="1:15" x14ac:dyDescent="0.25">
      <c r="A62" s="1" t="s">
        <v>6885</v>
      </c>
      <c r="C62" s="13" t="s">
        <v>4772</v>
      </c>
      <c r="D62" s="13" t="s">
        <v>8509</v>
      </c>
      <c r="E62" s="13" t="s">
        <v>2833</v>
      </c>
      <c r="F62" s="13"/>
      <c r="I62" s="7" t="s">
        <v>188</v>
      </c>
      <c r="J62" s="7" t="s">
        <v>190</v>
      </c>
      <c r="K62" s="8" t="s">
        <v>1236</v>
      </c>
      <c r="N62" s="55" t="s">
        <v>1236</v>
      </c>
      <c r="O62" s="81" t="s">
        <v>1237</v>
      </c>
    </row>
    <row r="63" spans="1:15" x14ac:dyDescent="0.25">
      <c r="A63" s="1" t="s">
        <v>6886</v>
      </c>
      <c r="C63" s="13" t="s">
        <v>4773</v>
      </c>
      <c r="D63" s="13" t="s">
        <v>5017</v>
      </c>
      <c r="E63" s="13" t="s">
        <v>2982</v>
      </c>
      <c r="F63" s="13"/>
      <c r="I63" s="7" t="s">
        <v>189</v>
      </c>
      <c r="J63" s="7" t="s">
        <v>193</v>
      </c>
      <c r="K63" s="8" t="s">
        <v>5701</v>
      </c>
      <c r="N63" s="55" t="s">
        <v>5701</v>
      </c>
      <c r="O63" s="81" t="s">
        <v>5749</v>
      </c>
    </row>
    <row r="64" spans="1:15" x14ac:dyDescent="0.25">
      <c r="A64" s="1" t="s">
        <v>6887</v>
      </c>
      <c r="C64" s="13" t="s">
        <v>4774</v>
      </c>
      <c r="D64" s="13" t="s">
        <v>7754</v>
      </c>
      <c r="E64" s="13" t="s">
        <v>2852</v>
      </c>
      <c r="F64" s="13"/>
      <c r="I64" s="7" t="s">
        <v>6198</v>
      </c>
      <c r="J64" s="7" t="s">
        <v>196</v>
      </c>
      <c r="K64" s="8" t="s">
        <v>1243</v>
      </c>
      <c r="N64" s="55" t="s">
        <v>1243</v>
      </c>
      <c r="O64" s="81" t="s">
        <v>1244</v>
      </c>
    </row>
    <row r="65" spans="1:15" x14ac:dyDescent="0.25">
      <c r="A65" s="1" t="s">
        <v>6888</v>
      </c>
      <c r="C65" s="13" t="s">
        <v>4775</v>
      </c>
      <c r="D65" s="13" t="s">
        <v>8510</v>
      </c>
      <c r="E65" s="13" t="s">
        <v>2834</v>
      </c>
      <c r="F65" s="13"/>
      <c r="I65" s="7" t="s">
        <v>191</v>
      </c>
      <c r="J65" s="7" t="s">
        <v>199</v>
      </c>
      <c r="K65" s="8" t="s">
        <v>1247</v>
      </c>
      <c r="N65" s="55" t="s">
        <v>1247</v>
      </c>
      <c r="O65" s="81" t="s">
        <v>1248</v>
      </c>
    </row>
    <row r="66" spans="1:15" x14ac:dyDescent="0.25">
      <c r="A66" s="1" t="s">
        <v>6889</v>
      </c>
      <c r="C66" s="13" t="s">
        <v>4776</v>
      </c>
      <c r="D66" s="13" t="s">
        <v>3067</v>
      </c>
      <c r="E66" s="13" t="s">
        <v>2983</v>
      </c>
      <c r="F66" s="13"/>
      <c r="I66" s="7" t="s">
        <v>195</v>
      </c>
      <c r="J66" s="7" t="s">
        <v>201</v>
      </c>
      <c r="K66" s="8" t="s">
        <v>6365</v>
      </c>
      <c r="N66" s="55" t="s">
        <v>6365</v>
      </c>
      <c r="O66" s="81" t="s">
        <v>6366</v>
      </c>
    </row>
    <row r="67" spans="1:15" x14ac:dyDescent="0.25">
      <c r="A67" s="1" t="s">
        <v>6890</v>
      </c>
      <c r="C67" s="13" t="s">
        <v>4777</v>
      </c>
      <c r="D67" s="13" t="s">
        <v>5018</v>
      </c>
      <c r="E67" s="13" t="s">
        <v>2773</v>
      </c>
      <c r="F67" s="13"/>
      <c r="I67" s="7" t="s">
        <v>198</v>
      </c>
      <c r="J67" s="7" t="s">
        <v>204</v>
      </c>
      <c r="K67" s="8" t="s">
        <v>6367</v>
      </c>
      <c r="N67" s="55" t="s">
        <v>6367</v>
      </c>
      <c r="O67" s="81" t="s">
        <v>6368</v>
      </c>
    </row>
    <row r="68" spans="1:15" x14ac:dyDescent="0.25">
      <c r="A68" s="1" t="s">
        <v>6891</v>
      </c>
      <c r="C68" s="13" t="s">
        <v>4778</v>
      </c>
      <c r="D68" s="13" t="s">
        <v>8511</v>
      </c>
      <c r="E68" s="13" t="s">
        <v>2774</v>
      </c>
      <c r="F68" s="13"/>
      <c r="I68" s="7" t="s">
        <v>203</v>
      </c>
      <c r="J68" s="7" t="s">
        <v>208</v>
      </c>
      <c r="K68" s="8" t="s">
        <v>1274</v>
      </c>
      <c r="N68" s="55" t="s">
        <v>1274</v>
      </c>
      <c r="O68" s="81" t="s">
        <v>1275</v>
      </c>
    </row>
    <row r="69" spans="1:15" x14ac:dyDescent="0.25">
      <c r="A69" s="1" t="s">
        <v>6892</v>
      </c>
      <c r="C69" s="13" t="s">
        <v>4779</v>
      </c>
      <c r="D69" s="13" t="s">
        <v>7755</v>
      </c>
      <c r="E69" s="13" t="s">
        <v>2775</v>
      </c>
      <c r="F69" s="13"/>
      <c r="I69" s="7" t="s">
        <v>206</v>
      </c>
      <c r="J69" s="7" t="s">
        <v>211</v>
      </c>
      <c r="K69" s="8" t="s">
        <v>1276</v>
      </c>
      <c r="N69" s="55" t="s">
        <v>1276</v>
      </c>
      <c r="O69" s="81" t="s">
        <v>1277</v>
      </c>
    </row>
    <row r="70" spans="1:15" x14ac:dyDescent="0.25">
      <c r="A70" s="1" t="s">
        <v>6893</v>
      </c>
      <c r="C70" s="13" t="s">
        <v>4780</v>
      </c>
      <c r="D70" s="13" t="s">
        <v>5019</v>
      </c>
      <c r="E70" s="13" t="s">
        <v>2835</v>
      </c>
      <c r="F70" s="13"/>
      <c r="I70" s="7" t="s">
        <v>207</v>
      </c>
      <c r="J70" s="7" t="s">
        <v>213</v>
      </c>
      <c r="K70" s="8" t="s">
        <v>1282</v>
      </c>
      <c r="N70" s="55" t="s">
        <v>1282</v>
      </c>
      <c r="O70" s="81" t="s">
        <v>1283</v>
      </c>
    </row>
    <row r="71" spans="1:15" x14ac:dyDescent="0.25">
      <c r="A71" s="1" t="s">
        <v>6894</v>
      </c>
      <c r="C71" s="13" t="s">
        <v>4781</v>
      </c>
      <c r="D71" s="13" t="s">
        <v>5020</v>
      </c>
      <c r="E71" s="13" t="s">
        <v>2984</v>
      </c>
      <c r="F71" s="13"/>
      <c r="I71" s="7" t="s">
        <v>210</v>
      </c>
      <c r="J71" s="7" t="s">
        <v>215</v>
      </c>
      <c r="K71" s="8" t="s">
        <v>6369</v>
      </c>
      <c r="N71" s="55" t="s">
        <v>6369</v>
      </c>
      <c r="O71" s="81" t="s">
        <v>6370</v>
      </c>
    </row>
    <row r="72" spans="1:15" x14ac:dyDescent="0.25">
      <c r="A72" s="1" t="s">
        <v>6895</v>
      </c>
      <c r="C72" s="13" t="s">
        <v>4782</v>
      </c>
      <c r="D72" s="13" t="s">
        <v>5021</v>
      </c>
      <c r="E72" s="13" t="s">
        <v>2836</v>
      </c>
      <c r="F72" s="13"/>
      <c r="I72" s="7" t="s">
        <v>214</v>
      </c>
      <c r="J72" s="7" t="s">
        <v>6106</v>
      </c>
      <c r="K72" s="8" t="s">
        <v>1284</v>
      </c>
      <c r="N72" s="55" t="s">
        <v>1284</v>
      </c>
      <c r="O72" s="81" t="s">
        <v>1285</v>
      </c>
    </row>
    <row r="73" spans="1:15" x14ac:dyDescent="0.25">
      <c r="A73" s="1" t="s">
        <v>6896</v>
      </c>
      <c r="C73" s="13" t="s">
        <v>4783</v>
      </c>
      <c r="D73" s="13" t="s">
        <v>5022</v>
      </c>
      <c r="E73" s="13" t="s">
        <v>2853</v>
      </c>
      <c r="F73" s="13"/>
      <c r="I73" s="7" t="s">
        <v>217</v>
      </c>
      <c r="J73" s="7" t="s">
        <v>218</v>
      </c>
      <c r="K73" s="8" t="s">
        <v>4168</v>
      </c>
      <c r="N73" s="55" t="s">
        <v>4168</v>
      </c>
      <c r="O73" s="81" t="s">
        <v>4169</v>
      </c>
    </row>
    <row r="74" spans="1:15" x14ac:dyDescent="0.25">
      <c r="A74" s="1" t="s">
        <v>6897</v>
      </c>
      <c r="C74" s="13" t="s">
        <v>4784</v>
      </c>
      <c r="D74" s="13" t="s">
        <v>7756</v>
      </c>
      <c r="E74" s="13" t="s">
        <v>2854</v>
      </c>
      <c r="F74" s="13"/>
      <c r="I74" s="7" t="s">
        <v>6621</v>
      </c>
      <c r="J74" s="7" t="s">
        <v>221</v>
      </c>
      <c r="K74" s="8" t="s">
        <v>1286</v>
      </c>
      <c r="N74" s="55" t="s">
        <v>1286</v>
      </c>
      <c r="O74" s="81" t="s">
        <v>1287</v>
      </c>
    </row>
    <row r="75" spans="1:15" x14ac:dyDescent="0.25">
      <c r="A75" s="1" t="s">
        <v>6898</v>
      </c>
      <c r="C75" s="13" t="s">
        <v>4785</v>
      </c>
      <c r="D75" s="13" t="s">
        <v>8512</v>
      </c>
      <c r="E75" s="13" t="s">
        <v>2985</v>
      </c>
      <c r="F75" s="13"/>
      <c r="I75" s="7" t="s">
        <v>220</v>
      </c>
      <c r="J75" s="7" t="s">
        <v>223</v>
      </c>
      <c r="K75" s="8" t="s">
        <v>3963</v>
      </c>
      <c r="N75" s="55" t="s">
        <v>3963</v>
      </c>
      <c r="O75" s="81" t="s">
        <v>3999</v>
      </c>
    </row>
    <row r="76" spans="1:15" x14ac:dyDescent="0.25">
      <c r="A76" s="1" t="s">
        <v>6899</v>
      </c>
      <c r="C76" s="13" t="s">
        <v>4786</v>
      </c>
      <c r="D76" s="13" t="s">
        <v>5023</v>
      </c>
      <c r="E76" s="13" t="s">
        <v>2776</v>
      </c>
      <c r="F76" s="13"/>
      <c r="I76" s="7" t="s">
        <v>237</v>
      </c>
      <c r="J76" s="7" t="s">
        <v>225</v>
      </c>
      <c r="K76" s="8" t="s">
        <v>3964</v>
      </c>
      <c r="N76" s="55" t="s">
        <v>3964</v>
      </c>
      <c r="O76" s="81" t="s">
        <v>4000</v>
      </c>
    </row>
    <row r="77" spans="1:15" x14ac:dyDescent="0.25">
      <c r="A77" s="1" t="s">
        <v>6900</v>
      </c>
      <c r="C77" s="13" t="s">
        <v>8505</v>
      </c>
      <c r="D77" s="13" t="s">
        <v>5024</v>
      </c>
      <c r="E77" s="13" t="s">
        <v>2855</v>
      </c>
      <c r="F77" s="13"/>
      <c r="I77" s="7" t="s">
        <v>240</v>
      </c>
      <c r="J77" s="7" t="s">
        <v>227</v>
      </c>
      <c r="K77" s="8" t="s">
        <v>3965</v>
      </c>
      <c r="N77" s="55" t="s">
        <v>3965</v>
      </c>
      <c r="O77" s="81" t="s">
        <v>4001</v>
      </c>
    </row>
    <row r="78" spans="1:15" x14ac:dyDescent="0.25">
      <c r="A78" s="1" t="s">
        <v>6839</v>
      </c>
      <c r="C78" s="13" t="s">
        <v>4787</v>
      </c>
      <c r="D78" s="13" t="s">
        <v>5025</v>
      </c>
      <c r="E78" s="13" t="s">
        <v>4404</v>
      </c>
      <c r="F78" s="13"/>
      <c r="I78" s="7" t="s">
        <v>243</v>
      </c>
      <c r="J78" s="7" t="s">
        <v>229</v>
      </c>
      <c r="K78" s="8" t="s">
        <v>6371</v>
      </c>
      <c r="N78" s="55" t="s">
        <v>6371</v>
      </c>
      <c r="O78" s="81" t="s">
        <v>6372</v>
      </c>
    </row>
    <row r="79" spans="1:15" x14ac:dyDescent="0.25">
      <c r="A79" s="1" t="s">
        <v>6901</v>
      </c>
      <c r="C79" s="13" t="s">
        <v>4788</v>
      </c>
      <c r="D79" s="13" t="s">
        <v>5026</v>
      </c>
      <c r="E79" s="13" t="s">
        <v>2837</v>
      </c>
      <c r="F79" s="13"/>
      <c r="I79" s="7" t="s">
        <v>246</v>
      </c>
      <c r="J79" s="7" t="s">
        <v>231</v>
      </c>
      <c r="K79" s="8" t="s">
        <v>3966</v>
      </c>
      <c r="N79" s="55" t="s">
        <v>3966</v>
      </c>
      <c r="O79" s="81" t="s">
        <v>4002</v>
      </c>
    </row>
    <row r="80" spans="1:15" x14ac:dyDescent="0.25">
      <c r="A80" s="1" t="s">
        <v>6902</v>
      </c>
      <c r="C80" s="13" t="s">
        <v>4789</v>
      </c>
      <c r="D80" s="13" t="s">
        <v>5027</v>
      </c>
      <c r="E80" s="13" t="s">
        <v>2838</v>
      </c>
      <c r="F80" s="13"/>
      <c r="I80" s="7" t="s">
        <v>249</v>
      </c>
      <c r="J80" s="7" t="s">
        <v>233</v>
      </c>
      <c r="K80" s="8" t="s">
        <v>1288</v>
      </c>
      <c r="N80" s="55" t="s">
        <v>1288</v>
      </c>
      <c r="O80" s="81" t="s">
        <v>1289</v>
      </c>
    </row>
    <row r="81" spans="1:15" x14ac:dyDescent="0.25">
      <c r="A81" s="1" t="s">
        <v>6903</v>
      </c>
      <c r="C81" s="13" t="s">
        <v>4790</v>
      </c>
      <c r="D81" s="13" t="s">
        <v>5028</v>
      </c>
      <c r="E81" s="13" t="s">
        <v>2839</v>
      </c>
      <c r="F81" s="13"/>
      <c r="I81" s="7" t="s">
        <v>252</v>
      </c>
      <c r="J81" s="7" t="s">
        <v>235</v>
      </c>
      <c r="K81" s="8" t="s">
        <v>6373</v>
      </c>
      <c r="N81" s="55" t="s">
        <v>6373</v>
      </c>
      <c r="O81" s="81" t="s">
        <v>6374</v>
      </c>
    </row>
    <row r="82" spans="1:15" x14ac:dyDescent="0.25">
      <c r="A82" s="1" t="s">
        <v>6904</v>
      </c>
      <c r="C82" s="13" t="s">
        <v>4791</v>
      </c>
      <c r="D82" s="13" t="s">
        <v>3280</v>
      </c>
      <c r="E82" s="13" t="s">
        <v>2777</v>
      </c>
      <c r="F82" s="13"/>
      <c r="I82" s="7" t="s">
        <v>254</v>
      </c>
      <c r="J82" s="7" t="s">
        <v>238</v>
      </c>
      <c r="K82" s="8" t="s">
        <v>5521</v>
      </c>
      <c r="N82" s="55" t="s">
        <v>5521</v>
      </c>
      <c r="O82" s="81" t="s">
        <v>5522</v>
      </c>
    </row>
    <row r="83" spans="1:15" x14ac:dyDescent="0.25">
      <c r="A83" s="1" t="s">
        <v>6905</v>
      </c>
      <c r="C83" s="13" t="s">
        <v>4792</v>
      </c>
      <c r="D83" s="13" t="s">
        <v>5029</v>
      </c>
      <c r="E83" s="13" t="s">
        <v>2840</v>
      </c>
      <c r="F83" s="13"/>
      <c r="I83" s="7" t="s">
        <v>258</v>
      </c>
      <c r="J83" s="7" t="s">
        <v>241</v>
      </c>
      <c r="K83" s="8" t="s">
        <v>3967</v>
      </c>
      <c r="N83" s="55" t="s">
        <v>3967</v>
      </c>
      <c r="O83" s="81" t="s">
        <v>4003</v>
      </c>
    </row>
    <row r="84" spans="1:15" x14ac:dyDescent="0.25">
      <c r="A84" s="1" t="s">
        <v>6906</v>
      </c>
      <c r="C84" s="13" t="s">
        <v>4793</v>
      </c>
      <c r="D84" s="13" t="s">
        <v>5030</v>
      </c>
      <c r="E84" s="13" t="s">
        <v>2986</v>
      </c>
      <c r="F84" s="13"/>
      <c r="I84" s="7" t="s">
        <v>261</v>
      </c>
      <c r="J84" s="7" t="s">
        <v>244</v>
      </c>
      <c r="K84" s="8" t="s">
        <v>5523</v>
      </c>
      <c r="N84" s="55" t="s">
        <v>5523</v>
      </c>
      <c r="O84" s="81" t="s">
        <v>5524</v>
      </c>
    </row>
    <row r="85" spans="1:15" x14ac:dyDescent="0.25">
      <c r="A85" s="1" t="s">
        <v>6907</v>
      </c>
      <c r="C85" s="13" t="s">
        <v>4794</v>
      </c>
      <c r="D85" s="13" t="s">
        <v>5031</v>
      </c>
      <c r="E85" s="13" t="s">
        <v>2987</v>
      </c>
      <c r="F85" s="13"/>
      <c r="I85" s="7" t="s">
        <v>266</v>
      </c>
      <c r="J85" s="7" t="s">
        <v>247</v>
      </c>
      <c r="K85" s="8" t="s">
        <v>4162</v>
      </c>
      <c r="N85" s="55" t="s">
        <v>4162</v>
      </c>
      <c r="O85" s="81" t="s">
        <v>4163</v>
      </c>
    </row>
    <row r="86" spans="1:15" x14ac:dyDescent="0.25">
      <c r="A86" s="1" t="s">
        <v>6840</v>
      </c>
      <c r="C86" s="13" t="s">
        <v>4795</v>
      </c>
      <c r="D86" s="13" t="s">
        <v>5032</v>
      </c>
      <c r="E86" s="13" t="s">
        <v>2778</v>
      </c>
      <c r="F86" s="13"/>
      <c r="I86" s="7" t="s">
        <v>269</v>
      </c>
      <c r="J86" s="7" t="s">
        <v>250</v>
      </c>
      <c r="K86" s="8" t="s">
        <v>8442</v>
      </c>
      <c r="N86" s="55" t="s">
        <v>8442</v>
      </c>
      <c r="O86" s="81" t="s">
        <v>8471</v>
      </c>
    </row>
    <row r="87" spans="1:15" x14ac:dyDescent="0.25">
      <c r="A87" s="1" t="s">
        <v>6908</v>
      </c>
      <c r="C87" s="13" t="s">
        <v>4796</v>
      </c>
      <c r="D87" s="13" t="s">
        <v>5033</v>
      </c>
      <c r="E87" s="13" t="s">
        <v>2779</v>
      </c>
      <c r="F87" s="13"/>
      <c r="I87" s="7" t="s">
        <v>272</v>
      </c>
      <c r="J87" s="7" t="s">
        <v>253</v>
      </c>
      <c r="K87" s="8" t="s">
        <v>4463</v>
      </c>
      <c r="N87" s="55" t="s">
        <v>4463</v>
      </c>
      <c r="O87" s="81" t="s">
        <v>4491</v>
      </c>
    </row>
    <row r="88" spans="1:15" x14ac:dyDescent="0.25">
      <c r="A88" s="1" t="s">
        <v>6909</v>
      </c>
      <c r="C88" s="13" t="s">
        <v>4797</v>
      </c>
      <c r="D88" s="13" t="s">
        <v>5034</v>
      </c>
      <c r="E88" s="13" t="s">
        <v>2988</v>
      </c>
      <c r="F88" s="13"/>
      <c r="I88" s="7" t="s">
        <v>277</v>
      </c>
      <c r="J88" s="7" t="s">
        <v>256</v>
      </c>
      <c r="K88" s="8" t="s">
        <v>6040</v>
      </c>
      <c r="N88" s="55" t="s">
        <v>6040</v>
      </c>
      <c r="O88" s="81" t="s">
        <v>6041</v>
      </c>
    </row>
    <row r="89" spans="1:15" x14ac:dyDescent="0.25">
      <c r="A89" s="1" t="s">
        <v>6910</v>
      </c>
      <c r="C89" s="13" t="s">
        <v>4798</v>
      </c>
      <c r="D89" s="13" t="s">
        <v>3116</v>
      </c>
      <c r="E89" s="13" t="s">
        <v>2989</v>
      </c>
      <c r="F89" s="13"/>
      <c r="I89" s="7" t="s">
        <v>279</v>
      </c>
      <c r="J89" s="7" t="s">
        <v>259</v>
      </c>
      <c r="K89" s="8" t="s">
        <v>6375</v>
      </c>
      <c r="N89" s="55" t="s">
        <v>6375</v>
      </c>
      <c r="O89" s="81" t="s">
        <v>6376</v>
      </c>
    </row>
    <row r="90" spans="1:15" x14ac:dyDescent="0.25">
      <c r="A90" s="1" t="s">
        <v>6911</v>
      </c>
      <c r="C90" s="13" t="s">
        <v>4799</v>
      </c>
      <c r="D90" s="13" t="s">
        <v>3281</v>
      </c>
      <c r="E90" s="13" t="s">
        <v>2780</v>
      </c>
      <c r="F90" s="13"/>
      <c r="I90" s="7" t="s">
        <v>282</v>
      </c>
      <c r="J90" s="7" t="s">
        <v>262</v>
      </c>
      <c r="K90" s="8" t="s">
        <v>5702</v>
      </c>
      <c r="N90" s="55" t="s">
        <v>5702</v>
      </c>
      <c r="O90" s="81" t="s">
        <v>5750</v>
      </c>
    </row>
    <row r="91" spans="1:15" x14ac:dyDescent="0.25">
      <c r="A91" s="1" t="s">
        <v>6912</v>
      </c>
      <c r="C91" s="13" t="s">
        <v>4800</v>
      </c>
      <c r="D91" s="13" t="s">
        <v>5035</v>
      </c>
      <c r="E91" s="13" t="s">
        <v>2841</v>
      </c>
      <c r="F91" s="13"/>
      <c r="I91" s="7" t="s">
        <v>4453</v>
      </c>
      <c r="J91" s="7" t="s">
        <v>264</v>
      </c>
      <c r="K91" s="8" t="s">
        <v>4170</v>
      </c>
      <c r="N91" s="55" t="s">
        <v>4170</v>
      </c>
      <c r="O91" s="81" t="s">
        <v>4171</v>
      </c>
    </row>
    <row r="92" spans="1:15" x14ac:dyDescent="0.25">
      <c r="A92" s="1" t="s">
        <v>6841</v>
      </c>
      <c r="C92" s="13" t="s">
        <v>4801</v>
      </c>
      <c r="D92" s="13" t="s">
        <v>5036</v>
      </c>
      <c r="E92" s="13" t="s">
        <v>2781</v>
      </c>
      <c r="F92" s="13"/>
      <c r="I92" s="7" t="s">
        <v>285</v>
      </c>
      <c r="J92" s="7" t="s">
        <v>267</v>
      </c>
      <c r="K92" s="8" t="s">
        <v>6377</v>
      </c>
      <c r="N92" s="55" t="s">
        <v>6377</v>
      </c>
      <c r="O92" s="81" t="s">
        <v>6378</v>
      </c>
    </row>
    <row r="93" spans="1:15" x14ac:dyDescent="0.25">
      <c r="A93" s="1" t="s">
        <v>6913</v>
      </c>
      <c r="C93" s="13" t="s">
        <v>4802</v>
      </c>
      <c r="D93" s="13" t="s">
        <v>3117</v>
      </c>
      <c r="E93" s="13" t="s">
        <v>2842</v>
      </c>
      <c r="F93" s="13"/>
      <c r="I93" s="7" t="s">
        <v>288</v>
      </c>
      <c r="J93" s="7" t="s">
        <v>270</v>
      </c>
      <c r="K93" s="8" t="s">
        <v>6379</v>
      </c>
      <c r="N93" s="55" t="s">
        <v>6379</v>
      </c>
      <c r="O93" s="81" t="s">
        <v>6380</v>
      </c>
    </row>
    <row r="94" spans="1:15" x14ac:dyDescent="0.25">
      <c r="A94" s="1" t="s">
        <v>6914</v>
      </c>
      <c r="C94" s="13" t="s">
        <v>4803</v>
      </c>
      <c r="D94" s="13" t="s">
        <v>3068</v>
      </c>
      <c r="E94" s="13" t="s">
        <v>2782</v>
      </c>
      <c r="F94" s="13"/>
      <c r="I94" s="7" t="s">
        <v>291</v>
      </c>
      <c r="J94" s="7" t="s">
        <v>273</v>
      </c>
      <c r="K94" s="8" t="s">
        <v>5525</v>
      </c>
      <c r="N94" s="55" t="s">
        <v>5525</v>
      </c>
      <c r="O94" s="81" t="s">
        <v>5526</v>
      </c>
    </row>
    <row r="95" spans="1:15" x14ac:dyDescent="0.25">
      <c r="A95" s="1" t="s">
        <v>6915</v>
      </c>
      <c r="C95" s="13" t="s">
        <v>4804</v>
      </c>
      <c r="D95" s="13" t="s">
        <v>3069</v>
      </c>
      <c r="E95" s="13" t="s">
        <v>2856</v>
      </c>
      <c r="F95" s="13"/>
      <c r="I95" s="7" t="s">
        <v>3956</v>
      </c>
      <c r="J95" s="7" t="s">
        <v>275</v>
      </c>
      <c r="K95" s="8" t="s">
        <v>6381</v>
      </c>
      <c r="N95" s="55" t="s">
        <v>6381</v>
      </c>
      <c r="O95" s="81" t="s">
        <v>6382</v>
      </c>
    </row>
    <row r="96" spans="1:15" x14ac:dyDescent="0.25">
      <c r="A96" s="1" t="s">
        <v>6916</v>
      </c>
      <c r="C96" s="13" t="s">
        <v>4805</v>
      </c>
      <c r="D96" s="13" t="s">
        <v>5037</v>
      </c>
      <c r="E96" s="13" t="s">
        <v>2857</v>
      </c>
      <c r="F96" s="13"/>
      <c r="I96" s="7" t="s">
        <v>292</v>
      </c>
      <c r="J96" s="7" t="s">
        <v>278</v>
      </c>
      <c r="K96" s="8" t="s">
        <v>4164</v>
      </c>
      <c r="N96" s="55" t="s">
        <v>4164</v>
      </c>
      <c r="O96" s="81" t="s">
        <v>4165</v>
      </c>
    </row>
    <row r="97" spans="1:15" x14ac:dyDescent="0.25">
      <c r="A97" s="1" t="s">
        <v>6917</v>
      </c>
      <c r="C97" s="13" t="s">
        <v>4806</v>
      </c>
      <c r="D97" s="13" t="s">
        <v>5038</v>
      </c>
      <c r="E97" s="13" t="s">
        <v>2783</v>
      </c>
      <c r="F97" s="13"/>
      <c r="I97" s="7" t="s">
        <v>295</v>
      </c>
      <c r="J97" s="7" t="s">
        <v>280</v>
      </c>
      <c r="K97" s="8" t="s">
        <v>4172</v>
      </c>
      <c r="N97" s="55" t="s">
        <v>4172</v>
      </c>
      <c r="O97" s="81" t="s">
        <v>4173</v>
      </c>
    </row>
    <row r="98" spans="1:15" x14ac:dyDescent="0.25">
      <c r="A98" s="1" t="s">
        <v>6918</v>
      </c>
      <c r="C98" s="13" t="s">
        <v>4807</v>
      </c>
      <c r="D98" s="13" t="s">
        <v>3118</v>
      </c>
      <c r="E98" s="13" t="s">
        <v>2843</v>
      </c>
      <c r="F98" s="13"/>
      <c r="I98" s="7" t="s">
        <v>298</v>
      </c>
      <c r="J98" s="7" t="s">
        <v>283</v>
      </c>
      <c r="K98" s="8" t="s">
        <v>4464</v>
      </c>
      <c r="N98" s="55" t="s">
        <v>4464</v>
      </c>
      <c r="O98" s="81" t="s">
        <v>4492</v>
      </c>
    </row>
    <row r="99" spans="1:15" x14ac:dyDescent="0.25">
      <c r="A99" s="1" t="s">
        <v>6842</v>
      </c>
      <c r="C99" s="13" t="s">
        <v>4808</v>
      </c>
      <c r="D99" s="13" t="s">
        <v>5039</v>
      </c>
      <c r="E99" s="13" t="s">
        <v>2990</v>
      </c>
      <c r="F99" s="13"/>
      <c r="I99" s="7" t="s">
        <v>301</v>
      </c>
      <c r="J99" s="7" t="s">
        <v>286</v>
      </c>
      <c r="K99" s="8" t="s">
        <v>6383</v>
      </c>
      <c r="N99" s="55" t="s">
        <v>6383</v>
      </c>
      <c r="O99" s="81" t="s">
        <v>6384</v>
      </c>
    </row>
    <row r="100" spans="1:15" x14ac:dyDescent="0.25">
      <c r="A100" s="1" t="s">
        <v>6919</v>
      </c>
      <c r="C100" s="13" t="s">
        <v>4809</v>
      </c>
      <c r="D100" s="13" t="s">
        <v>5040</v>
      </c>
      <c r="E100" s="13" t="s">
        <v>2858</v>
      </c>
      <c r="F100" s="13"/>
      <c r="I100" s="7" t="s">
        <v>304</v>
      </c>
      <c r="J100" s="7" t="s">
        <v>289</v>
      </c>
      <c r="K100" s="8" t="s">
        <v>6385</v>
      </c>
      <c r="N100" s="55" t="s">
        <v>6385</v>
      </c>
      <c r="O100" s="81" t="s">
        <v>6386</v>
      </c>
    </row>
    <row r="101" spans="1:15" x14ac:dyDescent="0.25">
      <c r="A101" s="1" t="s">
        <v>6920</v>
      </c>
      <c r="C101" s="13" t="s">
        <v>4810</v>
      </c>
      <c r="D101" s="13" t="s">
        <v>3070</v>
      </c>
      <c r="E101" s="13" t="s">
        <v>2844</v>
      </c>
      <c r="F101" s="13"/>
      <c r="I101" s="7" t="s">
        <v>337</v>
      </c>
      <c r="J101" s="7" t="s">
        <v>293</v>
      </c>
      <c r="K101" s="8" t="s">
        <v>4638</v>
      </c>
      <c r="N101" s="55" t="s">
        <v>4638</v>
      </c>
      <c r="O101" s="81" t="s">
        <v>4639</v>
      </c>
    </row>
    <row r="102" spans="1:15" x14ac:dyDescent="0.25">
      <c r="A102" s="1" t="s">
        <v>6921</v>
      </c>
      <c r="C102" s="13" t="s">
        <v>4064</v>
      </c>
      <c r="D102" s="13" t="s">
        <v>5041</v>
      </c>
      <c r="E102" s="13" t="s">
        <v>4405</v>
      </c>
      <c r="F102" s="13"/>
      <c r="I102" s="7" t="s">
        <v>343</v>
      </c>
      <c r="J102" s="7" t="s">
        <v>296</v>
      </c>
      <c r="K102" s="8" t="s">
        <v>4640</v>
      </c>
      <c r="N102" s="55" t="s">
        <v>4640</v>
      </c>
      <c r="O102" s="81" t="s">
        <v>4641</v>
      </c>
    </row>
    <row r="103" spans="1:15" x14ac:dyDescent="0.25">
      <c r="A103" s="1" t="s">
        <v>6922</v>
      </c>
      <c r="C103" s="13" t="s">
        <v>4811</v>
      </c>
      <c r="D103" s="13" t="s">
        <v>3105</v>
      </c>
      <c r="E103" s="13" t="s">
        <v>2784</v>
      </c>
      <c r="F103" s="13"/>
      <c r="I103" s="7" t="s">
        <v>346</v>
      </c>
      <c r="J103" s="7" t="s">
        <v>299</v>
      </c>
      <c r="K103" s="8" t="s">
        <v>6387</v>
      </c>
      <c r="N103" s="55" t="s">
        <v>6387</v>
      </c>
      <c r="O103" s="81" t="s">
        <v>6388</v>
      </c>
    </row>
    <row r="104" spans="1:15" x14ac:dyDescent="0.25">
      <c r="A104" s="1" t="s">
        <v>6923</v>
      </c>
      <c r="C104" s="13" t="s">
        <v>4812</v>
      </c>
      <c r="D104" s="13" t="s">
        <v>6543</v>
      </c>
      <c r="E104" s="13" t="s">
        <v>2785</v>
      </c>
      <c r="F104" s="13"/>
      <c r="I104" s="7" t="s">
        <v>351</v>
      </c>
      <c r="J104" s="7" t="s">
        <v>302</v>
      </c>
      <c r="K104" s="8" t="s">
        <v>4166</v>
      </c>
      <c r="N104" s="55" t="s">
        <v>4166</v>
      </c>
      <c r="O104" s="81" t="s">
        <v>4167</v>
      </c>
    </row>
    <row r="105" spans="1:15" x14ac:dyDescent="0.25">
      <c r="A105" s="1" t="s">
        <v>6843</v>
      </c>
      <c r="C105" s="13" t="s">
        <v>4813</v>
      </c>
      <c r="D105" s="13" t="s">
        <v>8513</v>
      </c>
      <c r="E105" s="13" t="s">
        <v>2845</v>
      </c>
      <c r="F105" s="13"/>
      <c r="I105" s="7" t="s">
        <v>354</v>
      </c>
      <c r="J105" s="7" t="s">
        <v>305</v>
      </c>
      <c r="K105" s="8" t="s">
        <v>6389</v>
      </c>
      <c r="N105" s="55" t="s">
        <v>6389</v>
      </c>
      <c r="O105" s="81" t="s">
        <v>6390</v>
      </c>
    </row>
    <row r="106" spans="1:15" x14ac:dyDescent="0.25">
      <c r="A106" s="1" t="s">
        <v>6924</v>
      </c>
      <c r="C106" s="13" t="s">
        <v>4814</v>
      </c>
      <c r="D106" s="13" t="s">
        <v>5042</v>
      </c>
      <c r="E106" s="13" t="s">
        <v>2846</v>
      </c>
      <c r="F106" s="13"/>
      <c r="I106" s="7" t="s">
        <v>3957</v>
      </c>
      <c r="J106" s="7" t="s">
        <v>4608</v>
      </c>
      <c r="K106" s="8" t="s">
        <v>5827</v>
      </c>
      <c r="N106" s="55" t="s">
        <v>5827</v>
      </c>
      <c r="O106" s="81" t="s">
        <v>5828</v>
      </c>
    </row>
    <row r="107" spans="1:15" x14ac:dyDescent="0.25">
      <c r="A107" s="1" t="s">
        <v>6925</v>
      </c>
      <c r="C107" s="13" t="s">
        <v>4815</v>
      </c>
      <c r="D107" s="13" t="s">
        <v>5043</v>
      </c>
      <c r="E107" s="13" t="s">
        <v>2847</v>
      </c>
      <c r="F107" s="13"/>
      <c r="I107" s="7" t="s">
        <v>3958</v>
      </c>
      <c r="J107" s="7" t="s">
        <v>307</v>
      </c>
      <c r="K107" s="8" t="s">
        <v>6391</v>
      </c>
      <c r="N107" s="55" t="s">
        <v>6391</v>
      </c>
      <c r="O107" s="81" t="s">
        <v>6392</v>
      </c>
    </row>
    <row r="108" spans="1:15" x14ac:dyDescent="0.25">
      <c r="A108" s="1" t="s">
        <v>6926</v>
      </c>
      <c r="C108" s="13" t="s">
        <v>4816</v>
      </c>
      <c r="D108" s="13" t="s">
        <v>5044</v>
      </c>
      <c r="E108" s="13" t="s">
        <v>2848</v>
      </c>
      <c r="F108" s="13"/>
      <c r="I108" s="7" t="s">
        <v>3959</v>
      </c>
      <c r="J108" s="7" t="s">
        <v>4610</v>
      </c>
      <c r="K108" s="8" t="s">
        <v>5703</v>
      </c>
      <c r="N108" s="55" t="s">
        <v>5703</v>
      </c>
      <c r="O108" s="81" t="s">
        <v>5751</v>
      </c>
    </row>
    <row r="109" spans="1:15" x14ac:dyDescent="0.25">
      <c r="A109" s="1" t="s">
        <v>6927</v>
      </c>
      <c r="C109" s="13" t="s">
        <v>4817</v>
      </c>
      <c r="D109" s="13" t="s">
        <v>5045</v>
      </c>
      <c r="E109" s="13" t="s">
        <v>2991</v>
      </c>
      <c r="F109" s="13"/>
      <c r="I109" s="7" t="s">
        <v>363</v>
      </c>
      <c r="J109" s="7" t="s">
        <v>309</v>
      </c>
      <c r="K109" s="8" t="s">
        <v>5829</v>
      </c>
      <c r="N109" s="55" t="s">
        <v>5829</v>
      </c>
      <c r="O109" s="81" t="s">
        <v>5830</v>
      </c>
    </row>
    <row r="110" spans="1:15" x14ac:dyDescent="0.25">
      <c r="A110" s="1" t="s">
        <v>6928</v>
      </c>
      <c r="C110" s="13" t="s">
        <v>4818</v>
      </c>
      <c r="D110" s="13" t="s">
        <v>3109</v>
      </c>
      <c r="E110" s="13" t="s">
        <v>2992</v>
      </c>
      <c r="F110" s="13"/>
      <c r="I110" s="7" t="s">
        <v>366</v>
      </c>
      <c r="J110" s="7" t="s">
        <v>311</v>
      </c>
      <c r="K110" s="8" t="s">
        <v>6393</v>
      </c>
      <c r="N110" s="55" t="s">
        <v>6393</v>
      </c>
      <c r="O110" s="81" t="s">
        <v>6394</v>
      </c>
    </row>
    <row r="111" spans="1:15" x14ac:dyDescent="0.25">
      <c r="A111" s="1" t="s">
        <v>6929</v>
      </c>
      <c r="C111" s="13" t="s">
        <v>4819</v>
      </c>
      <c r="D111" s="13" t="s">
        <v>3110</v>
      </c>
      <c r="E111" s="13" t="s">
        <v>2993</v>
      </c>
      <c r="F111" s="13"/>
      <c r="I111" s="7" t="s">
        <v>371</v>
      </c>
      <c r="J111" s="7" t="s">
        <v>313</v>
      </c>
      <c r="K111" s="8" t="s">
        <v>6395</v>
      </c>
      <c r="N111" s="55" t="s">
        <v>6395</v>
      </c>
      <c r="O111" s="81" t="s">
        <v>6396</v>
      </c>
    </row>
    <row r="112" spans="1:15" x14ac:dyDescent="0.25">
      <c r="A112" s="1" t="s">
        <v>6930</v>
      </c>
      <c r="C112" s="13" t="s">
        <v>4820</v>
      </c>
      <c r="D112" s="13" t="s">
        <v>5046</v>
      </c>
      <c r="E112" s="13" t="s">
        <v>2786</v>
      </c>
      <c r="F112" s="13"/>
      <c r="I112" s="7" t="s">
        <v>375</v>
      </c>
      <c r="J112" s="7" t="s">
        <v>315</v>
      </c>
      <c r="K112" s="8" t="s">
        <v>6397</v>
      </c>
      <c r="N112" s="55" t="s">
        <v>6397</v>
      </c>
      <c r="O112" s="81" t="s">
        <v>6398</v>
      </c>
    </row>
    <row r="113" spans="3:15" x14ac:dyDescent="0.25">
      <c r="C113" s="13" t="s">
        <v>4821</v>
      </c>
      <c r="D113" s="13" t="s">
        <v>3071</v>
      </c>
      <c r="E113" s="13" t="s">
        <v>2849</v>
      </c>
      <c r="F113" s="13"/>
      <c r="I113" s="7" t="s">
        <v>378</v>
      </c>
      <c r="J113" s="7" t="s">
        <v>317</v>
      </c>
      <c r="K113" s="8" t="s">
        <v>5831</v>
      </c>
      <c r="N113" s="55" t="s">
        <v>5831</v>
      </c>
      <c r="O113" s="81" t="s">
        <v>5832</v>
      </c>
    </row>
    <row r="114" spans="3:15" x14ac:dyDescent="0.25">
      <c r="C114" s="13" t="s">
        <v>4822</v>
      </c>
      <c r="D114" s="13" t="s">
        <v>5047</v>
      </c>
      <c r="E114" s="13" t="s">
        <v>2859</v>
      </c>
      <c r="F114" s="13"/>
      <c r="I114" s="7" t="s">
        <v>383</v>
      </c>
      <c r="J114" s="7" t="s">
        <v>319</v>
      </c>
      <c r="K114" s="8" t="s">
        <v>6399</v>
      </c>
      <c r="N114" s="55" t="s">
        <v>6399</v>
      </c>
      <c r="O114" s="81" t="s">
        <v>6400</v>
      </c>
    </row>
    <row r="115" spans="3:15" x14ac:dyDescent="0.25">
      <c r="C115" s="13" t="s">
        <v>4823</v>
      </c>
      <c r="D115" s="13" t="s">
        <v>5048</v>
      </c>
      <c r="E115" s="13" t="s">
        <v>2860</v>
      </c>
      <c r="F115" s="13"/>
      <c r="I115" s="7" t="s">
        <v>4568</v>
      </c>
      <c r="J115" s="7" t="s">
        <v>321</v>
      </c>
      <c r="K115" s="8" t="s">
        <v>6401</v>
      </c>
      <c r="N115" s="55" t="s">
        <v>6401</v>
      </c>
      <c r="O115" s="81" t="s">
        <v>6402</v>
      </c>
    </row>
    <row r="116" spans="3:15" x14ac:dyDescent="0.25">
      <c r="C116" s="13" t="s">
        <v>4824</v>
      </c>
      <c r="D116" s="13" t="s">
        <v>5049</v>
      </c>
      <c r="E116" s="13" t="s">
        <v>2994</v>
      </c>
      <c r="F116" s="13"/>
      <c r="I116" s="7" t="s">
        <v>4569</v>
      </c>
      <c r="J116" s="7" t="s">
        <v>323</v>
      </c>
      <c r="K116" s="8" t="s">
        <v>5527</v>
      </c>
      <c r="N116" s="55" t="s">
        <v>5527</v>
      </c>
      <c r="O116" s="81" t="s">
        <v>6042</v>
      </c>
    </row>
    <row r="117" spans="3:15" x14ac:dyDescent="0.25">
      <c r="C117" s="13" t="s">
        <v>4825</v>
      </c>
      <c r="D117" s="13" t="s">
        <v>5050</v>
      </c>
      <c r="E117" s="13" t="s">
        <v>2995</v>
      </c>
      <c r="F117" s="13"/>
      <c r="I117" s="7" t="s">
        <v>4570</v>
      </c>
      <c r="J117" s="7" t="s">
        <v>325</v>
      </c>
      <c r="K117" s="8" t="s">
        <v>6403</v>
      </c>
      <c r="N117" s="55" t="s">
        <v>6403</v>
      </c>
      <c r="O117" s="81" t="s">
        <v>6404</v>
      </c>
    </row>
    <row r="118" spans="3:15" x14ac:dyDescent="0.25">
      <c r="C118" s="13" t="s">
        <v>4826</v>
      </c>
      <c r="D118" s="13" t="s">
        <v>5051</v>
      </c>
      <c r="E118" s="13" t="s">
        <v>2861</v>
      </c>
      <c r="F118" s="13"/>
      <c r="I118" s="7" t="s">
        <v>4571</v>
      </c>
      <c r="J118" s="7" t="s">
        <v>327</v>
      </c>
      <c r="K118" s="8" t="s">
        <v>6043</v>
      </c>
      <c r="N118" s="55" t="s">
        <v>6043</v>
      </c>
      <c r="O118" s="81" t="s">
        <v>6044</v>
      </c>
    </row>
    <row r="119" spans="3:15" x14ac:dyDescent="0.25">
      <c r="C119" s="13" t="s">
        <v>4827</v>
      </c>
      <c r="D119" s="13" t="s">
        <v>3111</v>
      </c>
      <c r="E119" s="13" t="s">
        <v>2996</v>
      </c>
      <c r="F119" s="13"/>
      <c r="I119" s="7" t="s">
        <v>4572</v>
      </c>
      <c r="J119" s="7" t="s">
        <v>329</v>
      </c>
      <c r="K119" s="8" t="s">
        <v>8443</v>
      </c>
      <c r="N119" s="55" t="s">
        <v>8443</v>
      </c>
      <c r="O119" s="81" t="s">
        <v>8472</v>
      </c>
    </row>
    <row r="120" spans="3:15" x14ac:dyDescent="0.25">
      <c r="C120" s="13" t="s">
        <v>4828</v>
      </c>
      <c r="D120" s="13" t="s">
        <v>5052</v>
      </c>
      <c r="E120" s="13" t="s">
        <v>2850</v>
      </c>
      <c r="F120" s="13"/>
      <c r="I120" s="7" t="s">
        <v>393</v>
      </c>
      <c r="J120" s="7" t="s">
        <v>331</v>
      </c>
      <c r="K120" s="8" t="s">
        <v>6405</v>
      </c>
      <c r="N120" s="55" t="s">
        <v>6405</v>
      </c>
      <c r="O120" s="81" t="s">
        <v>6406</v>
      </c>
    </row>
    <row r="121" spans="3:15" x14ac:dyDescent="0.25">
      <c r="C121" s="13" t="s">
        <v>4829</v>
      </c>
      <c r="D121" s="13" t="s">
        <v>5053</v>
      </c>
      <c r="E121" s="13" t="s">
        <v>2997</v>
      </c>
      <c r="F121" s="13"/>
      <c r="I121" s="7" t="s">
        <v>396</v>
      </c>
      <c r="J121" s="7" t="s">
        <v>333</v>
      </c>
      <c r="K121" s="8" t="s">
        <v>6407</v>
      </c>
      <c r="N121" s="55" t="s">
        <v>6407</v>
      </c>
      <c r="O121" s="81" t="s">
        <v>6408</v>
      </c>
    </row>
    <row r="122" spans="3:15" x14ac:dyDescent="0.25">
      <c r="C122" s="13" t="s">
        <v>4830</v>
      </c>
      <c r="D122" s="13" t="s">
        <v>3282</v>
      </c>
      <c r="E122" s="13" t="s">
        <v>2862</v>
      </c>
      <c r="F122" s="13"/>
      <c r="I122" s="7" t="s">
        <v>399</v>
      </c>
      <c r="J122" s="7" t="s">
        <v>335</v>
      </c>
      <c r="K122" s="8" t="s">
        <v>6409</v>
      </c>
      <c r="N122" s="55" t="s">
        <v>6409</v>
      </c>
      <c r="O122" s="81" t="s">
        <v>6410</v>
      </c>
    </row>
    <row r="123" spans="3:15" x14ac:dyDescent="0.25">
      <c r="C123" s="13" t="s">
        <v>4831</v>
      </c>
      <c r="D123" s="13" t="s">
        <v>3112</v>
      </c>
      <c r="E123" s="13" t="s">
        <v>2998</v>
      </c>
      <c r="F123" s="13"/>
      <c r="I123" s="7" t="s">
        <v>400</v>
      </c>
      <c r="J123" s="7" t="s">
        <v>4352</v>
      </c>
      <c r="K123" s="8" t="s">
        <v>6411</v>
      </c>
      <c r="N123" s="55" t="s">
        <v>6411</v>
      </c>
      <c r="O123" s="81" t="s">
        <v>6412</v>
      </c>
    </row>
    <row r="124" spans="3:15" x14ac:dyDescent="0.25">
      <c r="C124" s="13" t="s">
        <v>4832</v>
      </c>
      <c r="D124" s="13" t="s">
        <v>5054</v>
      </c>
      <c r="E124" s="13" t="s">
        <v>4406</v>
      </c>
      <c r="F124" s="13"/>
      <c r="I124" s="7" t="s">
        <v>401</v>
      </c>
      <c r="J124" s="7" t="s">
        <v>6670</v>
      </c>
      <c r="K124" s="8" t="s">
        <v>6413</v>
      </c>
      <c r="N124" s="55" t="s">
        <v>6413</v>
      </c>
      <c r="O124" s="81" t="s">
        <v>6414</v>
      </c>
    </row>
    <row r="125" spans="3:15" x14ac:dyDescent="0.25">
      <c r="C125" s="13" t="s">
        <v>4833</v>
      </c>
      <c r="D125" s="13" t="s">
        <v>5055</v>
      </c>
      <c r="E125" s="13" t="s">
        <v>2787</v>
      </c>
      <c r="F125" s="13"/>
      <c r="I125" s="7" t="s">
        <v>402</v>
      </c>
      <c r="J125" s="7" t="s">
        <v>338</v>
      </c>
      <c r="K125" s="8" t="s">
        <v>6415</v>
      </c>
      <c r="N125" s="55" t="s">
        <v>6415</v>
      </c>
      <c r="O125" s="81" t="s">
        <v>6416</v>
      </c>
    </row>
    <row r="126" spans="3:15" x14ac:dyDescent="0.25">
      <c r="C126" s="13" t="s">
        <v>4834</v>
      </c>
      <c r="D126" s="13" t="s">
        <v>3113</v>
      </c>
      <c r="E126" s="13" t="s">
        <v>2999</v>
      </c>
      <c r="F126" s="13"/>
      <c r="I126" s="7" t="s">
        <v>405</v>
      </c>
      <c r="J126" s="7" t="s">
        <v>340</v>
      </c>
      <c r="K126" s="8" t="s">
        <v>6417</v>
      </c>
      <c r="N126" s="55" t="s">
        <v>6417</v>
      </c>
      <c r="O126" s="81" t="s">
        <v>6418</v>
      </c>
    </row>
    <row r="127" spans="3:15" x14ac:dyDescent="0.25">
      <c r="C127" s="13" t="s">
        <v>4835</v>
      </c>
      <c r="D127" s="13" t="s">
        <v>3072</v>
      </c>
      <c r="E127" s="13" t="s">
        <v>2788</v>
      </c>
      <c r="F127" s="13"/>
      <c r="I127" s="7" t="s">
        <v>406</v>
      </c>
      <c r="J127" s="7" t="s">
        <v>4612</v>
      </c>
      <c r="K127" s="8" t="s">
        <v>6419</v>
      </c>
      <c r="N127" s="55" t="s">
        <v>6419</v>
      </c>
      <c r="O127" s="81" t="s">
        <v>6392</v>
      </c>
    </row>
    <row r="128" spans="3:15" x14ac:dyDescent="0.25">
      <c r="C128" s="13" t="s">
        <v>4836</v>
      </c>
      <c r="D128" s="13" t="s">
        <v>3114</v>
      </c>
      <c r="E128" s="13" t="s">
        <v>2875</v>
      </c>
      <c r="F128" s="13"/>
      <c r="I128" s="7" t="s">
        <v>4573</v>
      </c>
      <c r="J128" s="7" t="s">
        <v>7387</v>
      </c>
      <c r="K128" s="8" t="s">
        <v>5833</v>
      </c>
      <c r="N128" s="55" t="s">
        <v>5833</v>
      </c>
      <c r="O128" s="81" t="s">
        <v>5834</v>
      </c>
    </row>
    <row r="129" spans="3:15" x14ac:dyDescent="0.25">
      <c r="C129" s="13" t="s">
        <v>4065</v>
      </c>
      <c r="D129" s="13" t="s">
        <v>3283</v>
      </c>
      <c r="E129" s="13" t="s">
        <v>2876</v>
      </c>
      <c r="F129" s="13"/>
      <c r="I129" s="7" t="s">
        <v>5519</v>
      </c>
      <c r="J129" s="7" t="s">
        <v>4256</v>
      </c>
      <c r="K129" s="8" t="s">
        <v>6420</v>
      </c>
      <c r="N129" s="55" t="s">
        <v>6420</v>
      </c>
      <c r="O129" s="81" t="s">
        <v>6421</v>
      </c>
    </row>
    <row r="130" spans="3:15" x14ac:dyDescent="0.25">
      <c r="C130" s="13" t="s">
        <v>4837</v>
      </c>
      <c r="D130" s="13" t="s">
        <v>5056</v>
      </c>
      <c r="E130" s="13" t="s">
        <v>2789</v>
      </c>
      <c r="F130" s="13"/>
      <c r="I130" s="7" t="s">
        <v>4059</v>
      </c>
      <c r="J130" s="7" t="s">
        <v>341</v>
      </c>
      <c r="K130" s="8" t="s">
        <v>5835</v>
      </c>
      <c r="N130" s="55" t="s">
        <v>5835</v>
      </c>
      <c r="O130" s="81" t="s">
        <v>5836</v>
      </c>
    </row>
    <row r="131" spans="3:15" x14ac:dyDescent="0.25">
      <c r="C131" s="13" t="s">
        <v>4838</v>
      </c>
      <c r="D131" s="13" t="s">
        <v>3115</v>
      </c>
      <c r="E131" s="13" t="s">
        <v>4407</v>
      </c>
      <c r="F131" s="13"/>
      <c r="I131" s="7" t="s">
        <v>3960</v>
      </c>
      <c r="J131" s="7" t="s">
        <v>344</v>
      </c>
      <c r="K131" s="8" t="s">
        <v>6422</v>
      </c>
      <c r="N131" s="55" t="s">
        <v>6422</v>
      </c>
      <c r="O131" s="81" t="s">
        <v>6423</v>
      </c>
    </row>
    <row r="132" spans="3:15" x14ac:dyDescent="0.25">
      <c r="C132" s="13" t="s">
        <v>4066</v>
      </c>
      <c r="D132" s="13" t="s">
        <v>5057</v>
      </c>
      <c r="E132" s="13" t="s">
        <v>3000</v>
      </c>
      <c r="F132" s="13"/>
      <c r="I132" s="7" t="s">
        <v>4454</v>
      </c>
      <c r="J132" s="7" t="s">
        <v>347</v>
      </c>
      <c r="K132" s="8" t="s">
        <v>6424</v>
      </c>
      <c r="N132" s="55" t="s">
        <v>6424</v>
      </c>
      <c r="O132" s="81" t="s">
        <v>6425</v>
      </c>
    </row>
    <row r="133" spans="3:15" x14ac:dyDescent="0.25">
      <c r="C133" s="13" t="s">
        <v>4839</v>
      </c>
      <c r="D133" s="13" t="s">
        <v>5058</v>
      </c>
      <c r="E133" s="13" t="s">
        <v>3001</v>
      </c>
      <c r="F133" s="13"/>
      <c r="I133" s="7" t="s">
        <v>412</v>
      </c>
      <c r="J133" s="7" t="s">
        <v>349</v>
      </c>
      <c r="K133" s="8" t="s">
        <v>6426</v>
      </c>
      <c r="N133" s="55" t="s">
        <v>6426</v>
      </c>
      <c r="O133" s="81" t="s">
        <v>6427</v>
      </c>
    </row>
    <row r="134" spans="3:15" x14ac:dyDescent="0.25">
      <c r="C134" s="13" t="s">
        <v>4840</v>
      </c>
      <c r="D134" s="13" t="s">
        <v>3119</v>
      </c>
      <c r="E134" s="13" t="s">
        <v>2877</v>
      </c>
      <c r="F134" s="13"/>
      <c r="I134" s="7" t="s">
        <v>413</v>
      </c>
      <c r="J134" s="7" t="s">
        <v>4354</v>
      </c>
      <c r="K134" s="8" t="s">
        <v>6045</v>
      </c>
      <c r="N134" s="55" t="s">
        <v>6045</v>
      </c>
      <c r="O134" s="81" t="s">
        <v>6046</v>
      </c>
    </row>
    <row r="135" spans="3:15" x14ac:dyDescent="0.25">
      <c r="C135" s="13" t="s">
        <v>4841</v>
      </c>
      <c r="D135" s="13" t="s">
        <v>3073</v>
      </c>
      <c r="E135" s="13" t="s">
        <v>3002</v>
      </c>
      <c r="F135" s="13"/>
      <c r="I135" s="7" t="s">
        <v>414</v>
      </c>
      <c r="J135" s="7" t="s">
        <v>352</v>
      </c>
      <c r="K135" s="8" t="s">
        <v>6428</v>
      </c>
      <c r="N135" s="55" t="s">
        <v>6428</v>
      </c>
      <c r="O135" s="81" t="s">
        <v>6429</v>
      </c>
    </row>
    <row r="136" spans="3:15" x14ac:dyDescent="0.25">
      <c r="C136" s="13" t="s">
        <v>4842</v>
      </c>
      <c r="D136" s="13" t="s">
        <v>5059</v>
      </c>
      <c r="E136" s="13" t="s">
        <v>2863</v>
      </c>
      <c r="F136" s="13"/>
      <c r="I136" s="7" t="s">
        <v>415</v>
      </c>
      <c r="J136" s="7" t="s">
        <v>355</v>
      </c>
      <c r="K136" s="8" t="s">
        <v>6047</v>
      </c>
      <c r="N136" s="55" t="s">
        <v>6047</v>
      </c>
      <c r="O136" s="81" t="s">
        <v>6048</v>
      </c>
    </row>
    <row r="137" spans="3:15" x14ac:dyDescent="0.25">
      <c r="C137" s="13" t="s">
        <v>4843</v>
      </c>
      <c r="D137" s="13" t="s">
        <v>3074</v>
      </c>
      <c r="E137" s="13" t="s">
        <v>2878</v>
      </c>
      <c r="F137" s="13"/>
      <c r="I137" s="7" t="s">
        <v>416</v>
      </c>
      <c r="J137" s="7" t="s">
        <v>357</v>
      </c>
      <c r="K137" s="8" t="s">
        <v>6430</v>
      </c>
      <c r="N137" s="55" t="s">
        <v>6430</v>
      </c>
      <c r="O137" s="81" t="s">
        <v>6431</v>
      </c>
    </row>
    <row r="138" spans="3:15" x14ac:dyDescent="0.25">
      <c r="C138" s="13" t="s">
        <v>4844</v>
      </c>
      <c r="D138" s="13" t="s">
        <v>3122</v>
      </c>
      <c r="E138" s="13" t="s">
        <v>2790</v>
      </c>
      <c r="F138" s="13"/>
      <c r="I138" s="7" t="s">
        <v>419</v>
      </c>
      <c r="J138" s="7" t="s">
        <v>359</v>
      </c>
      <c r="K138" s="8" t="s">
        <v>8444</v>
      </c>
      <c r="N138" s="55" t="s">
        <v>8444</v>
      </c>
      <c r="O138" s="81" t="s">
        <v>8473</v>
      </c>
    </row>
    <row r="139" spans="3:15" x14ac:dyDescent="0.25">
      <c r="C139" s="13" t="s">
        <v>4845</v>
      </c>
      <c r="D139" s="13" t="s">
        <v>7757</v>
      </c>
      <c r="E139" s="13" t="s">
        <v>3003</v>
      </c>
      <c r="F139" s="13"/>
      <c r="I139" s="7" t="s">
        <v>6812</v>
      </c>
      <c r="J139" s="7" t="s">
        <v>361</v>
      </c>
      <c r="K139" s="8" t="s">
        <v>6432</v>
      </c>
      <c r="N139" s="55" t="s">
        <v>6432</v>
      </c>
      <c r="O139" s="81" t="s">
        <v>6433</v>
      </c>
    </row>
    <row r="140" spans="3:15" x14ac:dyDescent="0.25">
      <c r="C140" s="13" t="s">
        <v>4846</v>
      </c>
      <c r="D140" s="13" t="s">
        <v>8514</v>
      </c>
      <c r="E140" s="13" t="s">
        <v>2864</v>
      </c>
      <c r="F140" s="13"/>
      <c r="I140" s="7" t="s">
        <v>420</v>
      </c>
      <c r="J140" s="7" t="s">
        <v>364</v>
      </c>
      <c r="K140" s="8" t="s">
        <v>6434</v>
      </c>
      <c r="N140" s="55" t="s">
        <v>6434</v>
      </c>
      <c r="O140" s="81" t="s">
        <v>6435</v>
      </c>
    </row>
    <row r="141" spans="3:15" x14ac:dyDescent="0.25">
      <c r="C141" s="13" t="s">
        <v>4847</v>
      </c>
      <c r="D141" s="13" t="s">
        <v>3075</v>
      </c>
      <c r="E141" s="13" t="s">
        <v>2791</v>
      </c>
      <c r="F141" s="13"/>
      <c r="I141" s="7" t="s">
        <v>423</v>
      </c>
      <c r="J141" s="7" t="s">
        <v>367</v>
      </c>
      <c r="K141" s="8" t="s">
        <v>6436</v>
      </c>
      <c r="N141" s="55" t="s">
        <v>6436</v>
      </c>
      <c r="O141" s="81" t="s">
        <v>6437</v>
      </c>
    </row>
    <row r="142" spans="3:15" x14ac:dyDescent="0.25">
      <c r="C142" s="13" t="s">
        <v>4848</v>
      </c>
      <c r="D142" s="13" t="s">
        <v>5060</v>
      </c>
      <c r="E142" s="13" t="s">
        <v>2865</v>
      </c>
      <c r="F142" s="13"/>
      <c r="I142" s="7" t="s">
        <v>424</v>
      </c>
      <c r="J142" s="7" t="s">
        <v>369</v>
      </c>
      <c r="K142" s="8" t="s">
        <v>8048</v>
      </c>
      <c r="N142" s="55" t="s">
        <v>8048</v>
      </c>
      <c r="O142" s="81" t="s">
        <v>8099</v>
      </c>
    </row>
    <row r="143" spans="3:15" x14ac:dyDescent="0.25">
      <c r="C143" s="13" t="s">
        <v>4849</v>
      </c>
      <c r="D143" s="13" t="s">
        <v>5061</v>
      </c>
      <c r="E143" s="13" t="s">
        <v>2879</v>
      </c>
      <c r="F143" s="13"/>
      <c r="I143" s="7" t="s">
        <v>427</v>
      </c>
      <c r="J143" s="7" t="s">
        <v>373</v>
      </c>
      <c r="K143" s="8" t="s">
        <v>8049</v>
      </c>
      <c r="N143" s="55" t="s">
        <v>8049</v>
      </c>
      <c r="O143" s="81" t="s">
        <v>8100</v>
      </c>
    </row>
    <row r="144" spans="3:15" x14ac:dyDescent="0.25">
      <c r="C144" s="13" t="s">
        <v>4850</v>
      </c>
      <c r="D144" s="13" t="s">
        <v>3076</v>
      </c>
      <c r="E144" s="13" t="s">
        <v>2880</v>
      </c>
      <c r="F144" s="13"/>
      <c r="I144" s="7" t="s">
        <v>430</v>
      </c>
      <c r="J144" s="7" t="s">
        <v>376</v>
      </c>
      <c r="K144" s="8" t="s">
        <v>8445</v>
      </c>
      <c r="N144" s="55" t="s">
        <v>8445</v>
      </c>
      <c r="O144" s="81" t="s">
        <v>8474</v>
      </c>
    </row>
    <row r="145" spans="3:15" x14ac:dyDescent="0.25">
      <c r="C145" s="13" t="s">
        <v>4851</v>
      </c>
      <c r="D145" s="13" t="s">
        <v>8515</v>
      </c>
      <c r="E145" s="13" t="s">
        <v>3004</v>
      </c>
      <c r="F145" s="13"/>
      <c r="I145" s="7" t="s">
        <v>433</v>
      </c>
      <c r="J145" s="7" t="s">
        <v>379</v>
      </c>
      <c r="K145" s="8" t="s">
        <v>1290</v>
      </c>
      <c r="N145" s="55" t="s">
        <v>1290</v>
      </c>
      <c r="O145" s="81" t="s">
        <v>1291</v>
      </c>
    </row>
    <row r="146" spans="3:15" x14ac:dyDescent="0.25">
      <c r="C146" s="13" t="s">
        <v>4852</v>
      </c>
      <c r="D146" s="13" t="s">
        <v>3123</v>
      </c>
      <c r="E146" s="13" t="s">
        <v>2866</v>
      </c>
      <c r="F146" s="13"/>
      <c r="I146" s="7" t="s">
        <v>6316</v>
      </c>
      <c r="J146" s="7" t="s">
        <v>381</v>
      </c>
      <c r="K146" s="8" t="s">
        <v>1292</v>
      </c>
      <c r="N146" s="55" t="s">
        <v>1292</v>
      </c>
      <c r="O146" s="81" t="s">
        <v>1293</v>
      </c>
    </row>
    <row r="147" spans="3:15" x14ac:dyDescent="0.25">
      <c r="C147" s="13" t="s">
        <v>4853</v>
      </c>
      <c r="D147" s="13" t="s">
        <v>8516</v>
      </c>
      <c r="E147" s="13" t="s">
        <v>2867</v>
      </c>
      <c r="F147" s="13"/>
      <c r="I147" s="7" t="s">
        <v>438</v>
      </c>
      <c r="J147" s="7" t="s">
        <v>384</v>
      </c>
      <c r="K147" s="8" t="s">
        <v>5837</v>
      </c>
      <c r="N147" s="55" t="s">
        <v>5837</v>
      </c>
      <c r="O147" s="81" t="s">
        <v>5838</v>
      </c>
    </row>
    <row r="148" spans="3:15" x14ac:dyDescent="0.25">
      <c r="C148" s="13" t="s">
        <v>4854</v>
      </c>
      <c r="D148" s="13" t="s">
        <v>5062</v>
      </c>
      <c r="E148" s="13" t="s">
        <v>2868</v>
      </c>
      <c r="F148" s="13"/>
      <c r="I148" s="7" t="s">
        <v>440</v>
      </c>
      <c r="J148" s="7" t="s">
        <v>5505</v>
      </c>
      <c r="K148" s="8" t="s">
        <v>5839</v>
      </c>
      <c r="N148" s="55" t="s">
        <v>5839</v>
      </c>
      <c r="O148" s="81" t="s">
        <v>5840</v>
      </c>
    </row>
    <row r="149" spans="3:15" x14ac:dyDescent="0.25">
      <c r="C149" s="13" t="s">
        <v>4855</v>
      </c>
      <c r="D149" s="13" t="s">
        <v>5063</v>
      </c>
      <c r="E149" s="13" t="s">
        <v>2881</v>
      </c>
      <c r="F149" s="13"/>
      <c r="I149" s="7" t="s">
        <v>442</v>
      </c>
      <c r="J149" s="7" t="s">
        <v>4258</v>
      </c>
      <c r="K149" s="8" t="s">
        <v>5841</v>
      </c>
      <c r="N149" s="55" t="s">
        <v>5841</v>
      </c>
      <c r="O149" s="81" t="s">
        <v>5842</v>
      </c>
    </row>
    <row r="150" spans="3:15" x14ac:dyDescent="0.25">
      <c r="C150" s="13" t="s">
        <v>4856</v>
      </c>
      <c r="D150" s="13" t="s">
        <v>7758</v>
      </c>
      <c r="E150" s="13" t="s">
        <v>2869</v>
      </c>
      <c r="F150" s="13"/>
      <c r="I150" s="7" t="s">
        <v>443</v>
      </c>
      <c r="J150" s="7" t="s">
        <v>4355</v>
      </c>
      <c r="K150" s="8" t="s">
        <v>5843</v>
      </c>
      <c r="N150" s="55" t="s">
        <v>5843</v>
      </c>
      <c r="O150" s="81" t="s">
        <v>5844</v>
      </c>
    </row>
    <row r="151" spans="3:15" x14ac:dyDescent="0.25">
      <c r="C151" s="13" t="s">
        <v>4857</v>
      </c>
      <c r="D151" s="13" t="s">
        <v>8517</v>
      </c>
      <c r="E151" s="13" t="s">
        <v>2870</v>
      </c>
      <c r="F151" s="13"/>
      <c r="I151" s="7" t="s">
        <v>449</v>
      </c>
      <c r="J151" s="7" t="s">
        <v>386</v>
      </c>
      <c r="K151" s="8" t="s">
        <v>1294</v>
      </c>
      <c r="N151" s="55" t="s">
        <v>1294</v>
      </c>
      <c r="O151" s="81" t="s">
        <v>1295</v>
      </c>
    </row>
    <row r="152" spans="3:15" x14ac:dyDescent="0.25">
      <c r="C152" s="13" t="s">
        <v>4858</v>
      </c>
      <c r="D152" s="13" t="s">
        <v>8518</v>
      </c>
      <c r="E152" s="13" t="s">
        <v>2882</v>
      </c>
      <c r="F152" s="13"/>
      <c r="I152" s="7" t="s">
        <v>454</v>
      </c>
      <c r="J152" s="7" t="s">
        <v>388</v>
      </c>
      <c r="K152" s="8" t="s">
        <v>1296</v>
      </c>
      <c r="N152" s="55" t="s">
        <v>1296</v>
      </c>
      <c r="O152" s="81" t="s">
        <v>1297</v>
      </c>
    </row>
    <row r="153" spans="3:15" x14ac:dyDescent="0.25">
      <c r="C153" s="13" t="s">
        <v>4859</v>
      </c>
      <c r="D153" s="13" t="s">
        <v>5064</v>
      </c>
      <c r="E153" s="13" t="s">
        <v>3005</v>
      </c>
      <c r="F153" s="13"/>
      <c r="I153" s="7" t="s">
        <v>3961</v>
      </c>
      <c r="J153" s="7" t="s">
        <v>389</v>
      </c>
      <c r="K153" s="8" t="s">
        <v>1298</v>
      </c>
      <c r="N153" s="55" t="s">
        <v>1298</v>
      </c>
      <c r="O153" s="81" t="s">
        <v>4319</v>
      </c>
    </row>
    <row r="154" spans="3:15" x14ac:dyDescent="0.25">
      <c r="C154" s="13" t="s">
        <v>4860</v>
      </c>
      <c r="D154" s="13" t="s">
        <v>3139</v>
      </c>
      <c r="E154" s="13" t="s">
        <v>2871</v>
      </c>
      <c r="F154" s="13"/>
      <c r="I154" s="7" t="s">
        <v>4060</v>
      </c>
      <c r="J154" s="7" t="s">
        <v>391</v>
      </c>
      <c r="K154" s="8" t="s">
        <v>1299</v>
      </c>
      <c r="N154" s="55" t="s">
        <v>1299</v>
      </c>
      <c r="O154" s="81" t="s">
        <v>1300</v>
      </c>
    </row>
    <row r="155" spans="3:15" x14ac:dyDescent="0.25">
      <c r="C155" s="13" t="s">
        <v>5944</v>
      </c>
      <c r="D155" s="13" t="s">
        <v>5065</v>
      </c>
      <c r="E155" s="13" t="s">
        <v>2872</v>
      </c>
      <c r="F155" s="13"/>
      <c r="I155" s="7" t="s">
        <v>4061</v>
      </c>
      <c r="J155" s="7" t="s">
        <v>394</v>
      </c>
      <c r="K155" s="8" t="s">
        <v>1301</v>
      </c>
      <c r="N155" s="55" t="s">
        <v>1301</v>
      </c>
      <c r="O155" s="81" t="s">
        <v>1302</v>
      </c>
    </row>
    <row r="156" spans="3:15" x14ac:dyDescent="0.25">
      <c r="C156" s="13" t="s">
        <v>7008</v>
      </c>
      <c r="D156" s="13" t="s">
        <v>3284</v>
      </c>
      <c r="E156" s="13" t="s">
        <v>2792</v>
      </c>
      <c r="F156" s="13"/>
      <c r="I156" s="7" t="s">
        <v>4358</v>
      </c>
      <c r="J156" s="7" t="s">
        <v>397</v>
      </c>
      <c r="K156" s="8" t="s">
        <v>1303</v>
      </c>
      <c r="N156" s="55" t="s">
        <v>1303</v>
      </c>
      <c r="O156" s="81" t="s">
        <v>1304</v>
      </c>
    </row>
    <row r="157" spans="3:15" x14ac:dyDescent="0.25">
      <c r="C157" s="13" t="s">
        <v>4067</v>
      </c>
      <c r="D157" s="13" t="s">
        <v>3140</v>
      </c>
      <c r="E157" s="13" t="s">
        <v>3006</v>
      </c>
      <c r="F157" s="13"/>
      <c r="I157" s="7" t="s">
        <v>4583</v>
      </c>
      <c r="J157" s="7" t="s">
        <v>403</v>
      </c>
      <c r="K157" s="8" t="s">
        <v>1305</v>
      </c>
      <c r="N157" s="55" t="s">
        <v>1305</v>
      </c>
      <c r="O157" s="81" t="s">
        <v>1306</v>
      </c>
    </row>
    <row r="158" spans="3:15" x14ac:dyDescent="0.25">
      <c r="C158" s="13" t="s">
        <v>4861</v>
      </c>
      <c r="D158" s="13" t="s">
        <v>7759</v>
      </c>
      <c r="E158" s="13" t="s">
        <v>2883</v>
      </c>
      <c r="F158" s="13"/>
      <c r="I158" s="7" t="s">
        <v>4584</v>
      </c>
      <c r="J158" s="7" t="s">
        <v>407</v>
      </c>
      <c r="K158" s="8" t="s">
        <v>5528</v>
      </c>
      <c r="N158" s="55" t="s">
        <v>5528</v>
      </c>
      <c r="O158" s="81" t="s">
        <v>5529</v>
      </c>
    </row>
    <row r="159" spans="3:15" x14ac:dyDescent="0.25">
      <c r="C159" s="13" t="s">
        <v>4862</v>
      </c>
      <c r="D159" s="13" t="s">
        <v>8519</v>
      </c>
      <c r="E159" s="13" t="s">
        <v>3007</v>
      </c>
      <c r="F159" s="13"/>
      <c r="I159" s="7" t="s">
        <v>4585</v>
      </c>
      <c r="J159" s="7" t="s">
        <v>408</v>
      </c>
      <c r="K159" s="8" t="s">
        <v>4320</v>
      </c>
      <c r="N159" s="55" t="s">
        <v>4320</v>
      </c>
      <c r="O159" s="81" t="s">
        <v>4321</v>
      </c>
    </row>
    <row r="160" spans="3:15" x14ac:dyDescent="0.25">
      <c r="C160" s="13" t="s">
        <v>4068</v>
      </c>
      <c r="D160" s="13" t="s">
        <v>8520</v>
      </c>
      <c r="E160" s="13" t="s">
        <v>4408</v>
      </c>
      <c r="F160" s="13"/>
      <c r="I160" s="7" t="s">
        <v>4455</v>
      </c>
      <c r="J160" s="7" t="s">
        <v>410</v>
      </c>
      <c r="K160" s="8" t="s">
        <v>1307</v>
      </c>
      <c r="N160" s="55" t="s">
        <v>1307</v>
      </c>
      <c r="O160" s="81" t="s">
        <v>1308</v>
      </c>
    </row>
    <row r="161" spans="3:15" x14ac:dyDescent="0.25">
      <c r="C161" s="13" t="s">
        <v>4863</v>
      </c>
      <c r="D161" s="13" t="s">
        <v>5066</v>
      </c>
      <c r="E161" s="13" t="s">
        <v>3008</v>
      </c>
      <c r="F161" s="13"/>
      <c r="I161" s="7" t="s">
        <v>4586</v>
      </c>
      <c r="J161" s="7" t="s">
        <v>417</v>
      </c>
      <c r="K161" s="8" t="s">
        <v>1309</v>
      </c>
      <c r="N161" s="55" t="s">
        <v>1309</v>
      </c>
      <c r="O161" s="81" t="s">
        <v>1310</v>
      </c>
    </row>
    <row r="162" spans="3:15" x14ac:dyDescent="0.25">
      <c r="C162" s="13" t="s">
        <v>4864</v>
      </c>
      <c r="D162" s="13" t="s">
        <v>3124</v>
      </c>
      <c r="E162" s="13" t="s">
        <v>2873</v>
      </c>
      <c r="F162" s="13"/>
      <c r="I162" s="7" t="s">
        <v>4587</v>
      </c>
      <c r="J162" s="7" t="s">
        <v>421</v>
      </c>
      <c r="K162" s="8" t="s">
        <v>1311</v>
      </c>
      <c r="N162" s="55" t="s">
        <v>1311</v>
      </c>
      <c r="O162" s="81" t="s">
        <v>1312</v>
      </c>
    </row>
    <row r="163" spans="3:15" x14ac:dyDescent="0.25">
      <c r="C163" s="13" t="s">
        <v>4865</v>
      </c>
      <c r="D163" s="13" t="s">
        <v>5067</v>
      </c>
      <c r="E163" s="13" t="s">
        <v>2874</v>
      </c>
      <c r="F163" s="13"/>
      <c r="I163" s="7" t="s">
        <v>4588</v>
      </c>
      <c r="J163" s="7" t="s">
        <v>425</v>
      </c>
      <c r="K163" s="8" t="s">
        <v>1313</v>
      </c>
      <c r="N163" s="55" t="s">
        <v>1313</v>
      </c>
      <c r="O163" s="81" t="s">
        <v>1314</v>
      </c>
    </row>
    <row r="164" spans="3:15" x14ac:dyDescent="0.25">
      <c r="C164" s="13" t="s">
        <v>4866</v>
      </c>
      <c r="D164" s="13" t="s">
        <v>3125</v>
      </c>
      <c r="E164" s="13" t="s">
        <v>3009</v>
      </c>
      <c r="F164" s="13"/>
      <c r="I164" s="7" t="s">
        <v>4589</v>
      </c>
      <c r="J164" s="7" t="s">
        <v>428</v>
      </c>
      <c r="K164" s="8" t="s">
        <v>5845</v>
      </c>
      <c r="N164" s="55" t="s">
        <v>5845</v>
      </c>
      <c r="O164" s="81" t="s">
        <v>5846</v>
      </c>
    </row>
    <row r="165" spans="3:15" x14ac:dyDescent="0.25">
      <c r="C165" s="13" t="s">
        <v>4867</v>
      </c>
      <c r="D165" s="13" t="s">
        <v>3077</v>
      </c>
      <c r="E165" s="13" t="s">
        <v>2793</v>
      </c>
      <c r="F165" s="13"/>
      <c r="I165" s="7" t="s">
        <v>4590</v>
      </c>
      <c r="J165" s="7" t="s">
        <v>431</v>
      </c>
      <c r="K165" s="8" t="s">
        <v>1315</v>
      </c>
      <c r="N165" s="55" t="s">
        <v>1315</v>
      </c>
      <c r="O165" s="81" t="s">
        <v>1316</v>
      </c>
    </row>
    <row r="166" spans="3:15" x14ac:dyDescent="0.25">
      <c r="C166" s="13" t="s">
        <v>4868</v>
      </c>
      <c r="D166" s="13" t="s">
        <v>5068</v>
      </c>
      <c r="E166" s="13" t="s">
        <v>4409</v>
      </c>
      <c r="F166" s="13"/>
      <c r="I166" s="7" t="s">
        <v>4591</v>
      </c>
      <c r="J166" s="7" t="s">
        <v>434</v>
      </c>
      <c r="K166" s="8" t="s">
        <v>1317</v>
      </c>
      <c r="N166" s="55" t="s">
        <v>1317</v>
      </c>
      <c r="O166" s="81" t="s">
        <v>1318</v>
      </c>
    </row>
    <row r="167" spans="3:15" x14ac:dyDescent="0.25">
      <c r="C167" s="13" t="s">
        <v>4869</v>
      </c>
      <c r="D167" s="13" t="s">
        <v>3141</v>
      </c>
      <c r="E167" s="13" t="s">
        <v>2884</v>
      </c>
      <c r="F167" s="13"/>
      <c r="I167" s="7" t="s">
        <v>4592</v>
      </c>
      <c r="J167" s="7" t="s">
        <v>436</v>
      </c>
      <c r="K167" s="8" t="s">
        <v>1319</v>
      </c>
      <c r="N167" s="55" t="s">
        <v>1319</v>
      </c>
      <c r="O167" s="81" t="s">
        <v>1320</v>
      </c>
    </row>
    <row r="168" spans="3:15" x14ac:dyDescent="0.25">
      <c r="C168" s="13" t="s">
        <v>4870</v>
      </c>
      <c r="D168" s="13" t="s">
        <v>3078</v>
      </c>
      <c r="E168" s="13" t="s">
        <v>2794</v>
      </c>
      <c r="F168" s="13"/>
      <c r="I168" s="7" t="s">
        <v>4593</v>
      </c>
      <c r="J168" s="7" t="s">
        <v>439</v>
      </c>
      <c r="K168" s="8" t="s">
        <v>1321</v>
      </c>
      <c r="N168" s="55" t="s">
        <v>1321</v>
      </c>
      <c r="O168" s="81" t="s">
        <v>1322</v>
      </c>
    </row>
    <row r="169" spans="3:15" x14ac:dyDescent="0.25">
      <c r="C169" s="13" t="s">
        <v>4871</v>
      </c>
      <c r="D169" s="13" t="s">
        <v>8521</v>
      </c>
      <c r="E169" s="13" t="s">
        <v>2906</v>
      </c>
      <c r="F169" s="13"/>
      <c r="I169" s="7" t="s">
        <v>4594</v>
      </c>
      <c r="J169" s="7" t="s">
        <v>441</v>
      </c>
      <c r="K169" s="8" t="s">
        <v>1323</v>
      </c>
      <c r="N169" s="55" t="s">
        <v>1323</v>
      </c>
      <c r="O169" s="81" t="s">
        <v>1324</v>
      </c>
    </row>
    <row r="170" spans="3:15" x14ac:dyDescent="0.25">
      <c r="C170" s="13" t="s">
        <v>7009</v>
      </c>
      <c r="D170" s="13" t="s">
        <v>8522</v>
      </c>
      <c r="E170" s="13" t="s">
        <v>2907</v>
      </c>
      <c r="F170" s="13"/>
      <c r="I170" s="7" t="s">
        <v>6317</v>
      </c>
      <c r="J170" s="7" t="s">
        <v>444</v>
      </c>
      <c r="K170" s="8" t="s">
        <v>1325</v>
      </c>
      <c r="N170" s="55" t="s">
        <v>1325</v>
      </c>
      <c r="O170" s="81" t="s">
        <v>1326</v>
      </c>
    </row>
    <row r="171" spans="3:15" x14ac:dyDescent="0.25">
      <c r="C171" s="13" t="s">
        <v>4872</v>
      </c>
      <c r="D171" s="13" t="s">
        <v>8523</v>
      </c>
      <c r="E171" s="13" t="s">
        <v>3010</v>
      </c>
      <c r="F171" s="13"/>
      <c r="I171" s="7" t="s">
        <v>6318</v>
      </c>
      <c r="J171" s="7" t="s">
        <v>446</v>
      </c>
      <c r="K171" s="8" t="s">
        <v>1327</v>
      </c>
      <c r="N171" s="55" t="s">
        <v>1327</v>
      </c>
      <c r="O171" s="81" t="s">
        <v>1328</v>
      </c>
    </row>
    <row r="172" spans="3:15" x14ac:dyDescent="0.25">
      <c r="C172" s="13" t="s">
        <v>4873</v>
      </c>
      <c r="D172" s="13" t="s">
        <v>7760</v>
      </c>
      <c r="E172" s="13" t="s">
        <v>3011</v>
      </c>
      <c r="F172" s="13"/>
      <c r="I172" s="7" t="s">
        <v>5799</v>
      </c>
      <c r="J172" s="7" t="s">
        <v>448</v>
      </c>
      <c r="K172" s="8" t="s">
        <v>1329</v>
      </c>
      <c r="N172" s="55" t="s">
        <v>1329</v>
      </c>
      <c r="O172" s="81" t="s">
        <v>1330</v>
      </c>
    </row>
    <row r="173" spans="3:15" x14ac:dyDescent="0.25">
      <c r="C173" s="13" t="s">
        <v>4874</v>
      </c>
      <c r="D173" s="13" t="s">
        <v>8524</v>
      </c>
      <c r="E173" s="13" t="s">
        <v>2908</v>
      </c>
      <c r="F173" s="13"/>
      <c r="I173" s="7" t="s">
        <v>6319</v>
      </c>
      <c r="J173" s="7" t="s">
        <v>451</v>
      </c>
      <c r="K173" s="8" t="s">
        <v>1331</v>
      </c>
      <c r="N173" s="55" t="s">
        <v>1331</v>
      </c>
      <c r="O173" s="81" t="s">
        <v>1332</v>
      </c>
    </row>
    <row r="174" spans="3:15" x14ac:dyDescent="0.25">
      <c r="C174" s="13" t="s">
        <v>4875</v>
      </c>
      <c r="D174" s="13" t="s">
        <v>8525</v>
      </c>
      <c r="E174" s="13" t="s">
        <v>3012</v>
      </c>
      <c r="F174" s="13"/>
      <c r="I174" s="7" t="s">
        <v>6803</v>
      </c>
      <c r="J174" s="7" t="s">
        <v>6327</v>
      </c>
      <c r="K174" s="8" t="s">
        <v>1333</v>
      </c>
      <c r="N174" s="55" t="s">
        <v>1333</v>
      </c>
      <c r="O174" s="81" t="s">
        <v>1334</v>
      </c>
    </row>
    <row r="175" spans="3:15" x14ac:dyDescent="0.25">
      <c r="C175" s="13" t="s">
        <v>4876</v>
      </c>
      <c r="D175" s="13" t="s">
        <v>8526</v>
      </c>
      <c r="E175" s="13" t="s">
        <v>2885</v>
      </c>
      <c r="F175" s="13"/>
      <c r="I175" s="7" t="s">
        <v>6813</v>
      </c>
      <c r="J175" s="7" t="s">
        <v>453</v>
      </c>
      <c r="K175" s="8" t="s">
        <v>1335</v>
      </c>
      <c r="N175" s="55" t="s">
        <v>1335</v>
      </c>
      <c r="O175" s="81" t="s">
        <v>1336</v>
      </c>
    </row>
    <row r="176" spans="3:15" x14ac:dyDescent="0.25">
      <c r="C176" s="13" t="s">
        <v>4069</v>
      </c>
      <c r="D176" s="13" t="s">
        <v>7761</v>
      </c>
      <c r="E176" s="13" t="s">
        <v>2886</v>
      </c>
      <c r="F176" s="13"/>
      <c r="I176" s="7" t="s">
        <v>6320</v>
      </c>
      <c r="J176" s="7" t="s">
        <v>458</v>
      </c>
      <c r="K176" s="8" t="s">
        <v>1337</v>
      </c>
      <c r="N176" s="55" t="s">
        <v>1337</v>
      </c>
      <c r="O176" s="81" t="s">
        <v>1338</v>
      </c>
    </row>
    <row r="177" spans="3:15" x14ac:dyDescent="0.25">
      <c r="C177" s="13" t="s">
        <v>4070</v>
      </c>
      <c r="D177" s="13" t="s">
        <v>8527</v>
      </c>
      <c r="E177" s="13" t="s">
        <v>2795</v>
      </c>
      <c r="F177" s="13"/>
      <c r="I177" s="7" t="s">
        <v>8440</v>
      </c>
      <c r="J177" s="7" t="s">
        <v>461</v>
      </c>
      <c r="K177" s="8" t="s">
        <v>1339</v>
      </c>
      <c r="N177" s="55" t="s">
        <v>1339</v>
      </c>
      <c r="O177" s="81" t="s">
        <v>1340</v>
      </c>
    </row>
    <row r="178" spans="3:15" x14ac:dyDescent="0.25">
      <c r="C178" s="13" t="s">
        <v>4877</v>
      </c>
      <c r="D178" s="13" t="s">
        <v>8528</v>
      </c>
      <c r="E178" s="13" t="s">
        <v>2909</v>
      </c>
      <c r="F178" s="13"/>
      <c r="I178" s="7" t="s">
        <v>5800</v>
      </c>
      <c r="J178" s="7" t="s">
        <v>6331</v>
      </c>
      <c r="K178" s="8" t="s">
        <v>1341</v>
      </c>
      <c r="N178" s="55" t="s">
        <v>1341</v>
      </c>
      <c r="O178" s="81" t="s">
        <v>1342</v>
      </c>
    </row>
    <row r="179" spans="3:15" x14ac:dyDescent="0.25">
      <c r="C179" s="13" t="s">
        <v>4878</v>
      </c>
      <c r="D179" s="13" t="s">
        <v>8529</v>
      </c>
      <c r="E179" s="13" t="s">
        <v>2796</v>
      </c>
      <c r="F179" s="13"/>
      <c r="I179" s="7" t="s">
        <v>6199</v>
      </c>
      <c r="J179" s="7" t="s">
        <v>464</v>
      </c>
      <c r="K179" s="8" t="s">
        <v>1343</v>
      </c>
      <c r="N179" s="55" t="s">
        <v>1343</v>
      </c>
      <c r="O179" s="81" t="s">
        <v>1344</v>
      </c>
    </row>
    <row r="180" spans="3:15" x14ac:dyDescent="0.25">
      <c r="C180" s="13" t="s">
        <v>4879</v>
      </c>
      <c r="D180" s="13" t="s">
        <v>5069</v>
      </c>
      <c r="E180" s="13" t="s">
        <v>3013</v>
      </c>
      <c r="F180" s="13"/>
      <c r="I180" s="7" t="s">
        <v>6321</v>
      </c>
      <c r="J180" s="7" t="s">
        <v>467</v>
      </c>
      <c r="K180" s="8" t="s">
        <v>1345</v>
      </c>
      <c r="N180" s="55" t="s">
        <v>1345</v>
      </c>
      <c r="O180" s="81" t="s">
        <v>1346</v>
      </c>
    </row>
    <row r="181" spans="3:15" x14ac:dyDescent="0.25">
      <c r="C181" s="13" t="s">
        <v>4880</v>
      </c>
      <c r="D181" s="13" t="s">
        <v>3126</v>
      </c>
      <c r="E181" s="13" t="s">
        <v>2797</v>
      </c>
      <c r="F181" s="13"/>
      <c r="I181" s="7" t="s">
        <v>6322</v>
      </c>
      <c r="J181" s="7" t="s">
        <v>468</v>
      </c>
      <c r="K181" s="8" t="s">
        <v>1347</v>
      </c>
      <c r="N181" s="55" t="s">
        <v>1347</v>
      </c>
      <c r="O181" s="81" t="s">
        <v>1348</v>
      </c>
    </row>
    <row r="182" spans="3:15" x14ac:dyDescent="0.25">
      <c r="C182" s="13" t="s">
        <v>4881</v>
      </c>
      <c r="D182" s="13" t="s">
        <v>3079</v>
      </c>
      <c r="E182" s="13" t="s">
        <v>3014</v>
      </c>
      <c r="F182" s="13"/>
      <c r="I182" s="7" t="s">
        <v>6323</v>
      </c>
      <c r="J182" s="7" t="s">
        <v>470</v>
      </c>
      <c r="K182" s="8" t="s">
        <v>1349</v>
      </c>
      <c r="N182" s="55" t="s">
        <v>1349</v>
      </c>
      <c r="O182" s="81" t="s">
        <v>1350</v>
      </c>
    </row>
    <row r="183" spans="3:15" x14ac:dyDescent="0.25">
      <c r="C183" s="13" t="s">
        <v>4882</v>
      </c>
      <c r="D183" s="13" t="s">
        <v>5070</v>
      </c>
      <c r="E183" s="13" t="s">
        <v>2887</v>
      </c>
      <c r="F183" s="13"/>
      <c r="I183" s="7" t="s">
        <v>6814</v>
      </c>
      <c r="J183" s="7" t="s">
        <v>474</v>
      </c>
      <c r="K183" s="8" t="s">
        <v>1351</v>
      </c>
      <c r="N183" s="55" t="s">
        <v>1351</v>
      </c>
      <c r="O183" s="81" t="s">
        <v>6207</v>
      </c>
    </row>
    <row r="184" spans="3:15" x14ac:dyDescent="0.25">
      <c r="C184" s="13" t="s">
        <v>4883</v>
      </c>
      <c r="D184" s="13" t="s">
        <v>3142</v>
      </c>
      <c r="E184" s="13" t="s">
        <v>3015</v>
      </c>
      <c r="F184" s="13"/>
      <c r="I184" s="7" t="s">
        <v>6830</v>
      </c>
      <c r="J184" s="7" t="s">
        <v>476</v>
      </c>
      <c r="K184" s="8" t="s">
        <v>1352</v>
      </c>
      <c r="N184" s="55" t="s">
        <v>1352</v>
      </c>
      <c r="O184" s="81" t="s">
        <v>1353</v>
      </c>
    </row>
    <row r="185" spans="3:15" x14ac:dyDescent="0.25">
      <c r="C185" s="13" t="s">
        <v>4884</v>
      </c>
      <c r="D185" s="13" t="s">
        <v>3080</v>
      </c>
      <c r="E185" s="13" t="s">
        <v>5667</v>
      </c>
      <c r="F185" s="13"/>
      <c r="I185" s="7" t="s">
        <v>6810</v>
      </c>
      <c r="J185" s="7" t="s">
        <v>6333</v>
      </c>
      <c r="K185" s="8" t="s">
        <v>1354</v>
      </c>
      <c r="N185" s="55" t="s">
        <v>1354</v>
      </c>
      <c r="O185" s="81" t="s">
        <v>1355</v>
      </c>
    </row>
    <row r="186" spans="3:15" x14ac:dyDescent="0.25">
      <c r="C186" s="13" t="s">
        <v>4885</v>
      </c>
      <c r="D186" s="13" t="s">
        <v>3143</v>
      </c>
      <c r="E186" s="13" t="s">
        <v>2798</v>
      </c>
      <c r="F186" s="13"/>
      <c r="I186" s="7" t="s">
        <v>8047</v>
      </c>
      <c r="J186" s="7" t="s">
        <v>478</v>
      </c>
      <c r="K186" s="8" t="s">
        <v>1356</v>
      </c>
      <c r="N186" s="55" t="s">
        <v>1356</v>
      </c>
      <c r="O186" s="81" t="s">
        <v>6208</v>
      </c>
    </row>
    <row r="187" spans="3:15" x14ac:dyDescent="0.25">
      <c r="C187" s="13" t="s">
        <v>4886</v>
      </c>
      <c r="D187" s="13" t="s">
        <v>7762</v>
      </c>
      <c r="E187" s="13" t="s">
        <v>2910</v>
      </c>
      <c r="F187" s="13"/>
      <c r="I187" s="7" t="s">
        <v>6811</v>
      </c>
      <c r="J187" s="7" t="s">
        <v>481</v>
      </c>
      <c r="K187" s="8" t="s">
        <v>1357</v>
      </c>
      <c r="N187" s="55" t="s">
        <v>1357</v>
      </c>
      <c r="O187" s="81" t="s">
        <v>1358</v>
      </c>
    </row>
    <row r="188" spans="3:15" x14ac:dyDescent="0.25">
      <c r="C188" s="13" t="s">
        <v>4887</v>
      </c>
      <c r="D188" s="13" t="s">
        <v>8530</v>
      </c>
      <c r="E188" s="13" t="s">
        <v>2911</v>
      </c>
      <c r="F188" s="13"/>
      <c r="I188" s="7" t="s">
        <v>6804</v>
      </c>
      <c r="J188" s="7" t="s">
        <v>483</v>
      </c>
      <c r="K188" s="8" t="s">
        <v>1359</v>
      </c>
      <c r="N188" s="55" t="s">
        <v>1359</v>
      </c>
      <c r="O188" s="81" t="s">
        <v>1360</v>
      </c>
    </row>
    <row r="189" spans="3:15" x14ac:dyDescent="0.25">
      <c r="C189" s="13" t="s">
        <v>4071</v>
      </c>
      <c r="D189" s="13" t="s">
        <v>5071</v>
      </c>
      <c r="E189" s="13" t="s">
        <v>6002</v>
      </c>
      <c r="F189" s="13"/>
      <c r="I189" s="7" t="s">
        <v>457</v>
      </c>
      <c r="J189" s="7" t="s">
        <v>486</v>
      </c>
      <c r="K189" s="8" t="s">
        <v>1361</v>
      </c>
      <c r="N189" s="55" t="s">
        <v>1361</v>
      </c>
      <c r="O189" s="81" t="s">
        <v>6209</v>
      </c>
    </row>
    <row r="190" spans="3:15" x14ac:dyDescent="0.25">
      <c r="C190" s="13" t="s">
        <v>7010</v>
      </c>
      <c r="D190" s="13" t="s">
        <v>5072</v>
      </c>
      <c r="E190" s="13" t="s">
        <v>2912</v>
      </c>
      <c r="F190" s="13"/>
      <c r="I190" s="7" t="s">
        <v>459</v>
      </c>
      <c r="J190" s="7" t="s">
        <v>488</v>
      </c>
      <c r="K190" s="8" t="s">
        <v>1362</v>
      </c>
      <c r="N190" s="55" t="s">
        <v>1362</v>
      </c>
      <c r="O190" s="81" t="s">
        <v>6210</v>
      </c>
    </row>
    <row r="191" spans="3:15" x14ac:dyDescent="0.25">
      <c r="C191" s="13" t="s">
        <v>4888</v>
      </c>
      <c r="D191" s="13" t="s">
        <v>5073</v>
      </c>
      <c r="E191" s="13" t="s">
        <v>2913</v>
      </c>
      <c r="F191" s="13"/>
      <c r="I191" s="7" t="s">
        <v>463</v>
      </c>
      <c r="J191" s="7" t="s">
        <v>490</v>
      </c>
      <c r="K191" s="8" t="s">
        <v>1363</v>
      </c>
      <c r="N191" s="55" t="s">
        <v>1363</v>
      </c>
      <c r="O191" s="81" t="s">
        <v>1364</v>
      </c>
    </row>
    <row r="192" spans="3:15" x14ac:dyDescent="0.25">
      <c r="C192" s="13" t="s">
        <v>4889</v>
      </c>
      <c r="D192" s="13" t="s">
        <v>4394</v>
      </c>
      <c r="E192" s="13" t="s">
        <v>2888</v>
      </c>
      <c r="F192" s="13"/>
      <c r="I192" s="7" t="s">
        <v>466</v>
      </c>
      <c r="J192" s="7" t="s">
        <v>493</v>
      </c>
      <c r="K192" s="8" t="s">
        <v>1365</v>
      </c>
      <c r="N192" s="55" t="s">
        <v>1365</v>
      </c>
      <c r="O192" s="81" t="s">
        <v>1366</v>
      </c>
    </row>
    <row r="193" spans="3:15" x14ac:dyDescent="0.25">
      <c r="C193" s="13" t="s">
        <v>4890</v>
      </c>
      <c r="D193" s="13" t="s">
        <v>5074</v>
      </c>
      <c r="E193" s="13" t="s">
        <v>2889</v>
      </c>
      <c r="F193" s="13"/>
      <c r="I193" s="7" t="s">
        <v>475</v>
      </c>
      <c r="J193" s="7" t="s">
        <v>496</v>
      </c>
      <c r="K193" s="8" t="s">
        <v>1367</v>
      </c>
      <c r="N193" s="55" t="s">
        <v>1367</v>
      </c>
      <c r="O193" s="81" t="s">
        <v>1368</v>
      </c>
    </row>
    <row r="194" spans="3:15" x14ac:dyDescent="0.25">
      <c r="C194" s="13" t="s">
        <v>4891</v>
      </c>
      <c r="D194" s="13" t="s">
        <v>4395</v>
      </c>
      <c r="E194" s="13" t="s">
        <v>3016</v>
      </c>
      <c r="F194" s="13"/>
      <c r="I194" s="7" t="s">
        <v>4062</v>
      </c>
      <c r="J194" s="7" t="s">
        <v>4293</v>
      </c>
      <c r="K194" s="8" t="s">
        <v>1369</v>
      </c>
      <c r="N194" s="55" t="s">
        <v>1369</v>
      </c>
      <c r="O194" s="81" t="s">
        <v>1609</v>
      </c>
    </row>
    <row r="195" spans="3:15" x14ac:dyDescent="0.25">
      <c r="C195" s="13" t="s">
        <v>4892</v>
      </c>
      <c r="D195" s="13" t="s">
        <v>5075</v>
      </c>
      <c r="E195" s="13" t="s">
        <v>8769</v>
      </c>
      <c r="F195" s="13"/>
      <c r="I195" s="7" t="s">
        <v>4574</v>
      </c>
      <c r="J195" s="7" t="s">
        <v>499</v>
      </c>
      <c r="K195" s="8" t="s">
        <v>1370</v>
      </c>
      <c r="N195" s="55" t="s">
        <v>1370</v>
      </c>
      <c r="O195" s="81" t="s">
        <v>1371</v>
      </c>
    </row>
    <row r="196" spans="3:15" x14ac:dyDescent="0.25">
      <c r="C196" s="13" t="s">
        <v>4893</v>
      </c>
      <c r="D196" s="13" t="s">
        <v>5076</v>
      </c>
      <c r="E196" s="13" t="s">
        <v>2914</v>
      </c>
      <c r="F196" s="13"/>
      <c r="I196" s="7" t="s">
        <v>480</v>
      </c>
      <c r="J196" s="7" t="s">
        <v>502</v>
      </c>
      <c r="K196" s="8" t="s">
        <v>1372</v>
      </c>
      <c r="N196" s="55" t="s">
        <v>1372</v>
      </c>
      <c r="O196" s="81" t="s">
        <v>1373</v>
      </c>
    </row>
    <row r="197" spans="3:15" x14ac:dyDescent="0.25">
      <c r="C197" s="13" t="s">
        <v>4894</v>
      </c>
      <c r="D197" s="13" t="s">
        <v>4396</v>
      </c>
      <c r="E197" s="13" t="s">
        <v>3017</v>
      </c>
      <c r="F197" s="13"/>
      <c r="I197" s="7" t="s">
        <v>482</v>
      </c>
      <c r="J197" s="7" t="s">
        <v>505</v>
      </c>
      <c r="K197" s="8" t="s">
        <v>1374</v>
      </c>
      <c r="N197" s="55" t="s">
        <v>1374</v>
      </c>
      <c r="O197" s="81" t="s">
        <v>1375</v>
      </c>
    </row>
    <row r="198" spans="3:15" x14ac:dyDescent="0.25">
      <c r="C198" s="13" t="s">
        <v>4895</v>
      </c>
      <c r="D198" s="13" t="s">
        <v>5077</v>
      </c>
      <c r="E198" s="13" t="s">
        <v>3018</v>
      </c>
      <c r="F198" s="13"/>
      <c r="I198" s="7" t="s">
        <v>4456</v>
      </c>
      <c r="J198" s="7" t="s">
        <v>508</v>
      </c>
      <c r="K198" s="8" t="s">
        <v>1376</v>
      </c>
      <c r="N198" s="55" t="s">
        <v>1376</v>
      </c>
      <c r="O198" s="81" t="s">
        <v>1377</v>
      </c>
    </row>
    <row r="199" spans="3:15" x14ac:dyDescent="0.25">
      <c r="C199" s="13" t="s">
        <v>4896</v>
      </c>
      <c r="D199" s="13" t="s">
        <v>5078</v>
      </c>
      <c r="E199" s="13" t="s">
        <v>6003</v>
      </c>
      <c r="F199" s="13"/>
      <c r="I199" s="7" t="s">
        <v>492</v>
      </c>
      <c r="J199" s="7" t="s">
        <v>513</v>
      </c>
      <c r="K199" s="8" t="s">
        <v>1378</v>
      </c>
      <c r="N199" s="55" t="s">
        <v>1378</v>
      </c>
      <c r="O199" s="81" t="s">
        <v>1379</v>
      </c>
    </row>
    <row r="200" spans="3:15" x14ac:dyDescent="0.25">
      <c r="C200" s="13" t="s">
        <v>4897</v>
      </c>
      <c r="D200" s="13" t="s">
        <v>5079</v>
      </c>
      <c r="E200" s="13" t="s">
        <v>2890</v>
      </c>
      <c r="F200" s="13"/>
      <c r="I200" s="7" t="s">
        <v>495</v>
      </c>
      <c r="J200" s="7" t="s">
        <v>516</v>
      </c>
      <c r="K200" s="8" t="s">
        <v>1380</v>
      </c>
      <c r="N200" s="55" t="s">
        <v>1380</v>
      </c>
      <c r="O200" s="81" t="s">
        <v>1381</v>
      </c>
    </row>
    <row r="201" spans="3:15" x14ac:dyDescent="0.25">
      <c r="C201" s="13" t="s">
        <v>4898</v>
      </c>
      <c r="D201" s="13" t="s">
        <v>5080</v>
      </c>
      <c r="E201" s="13" t="s">
        <v>2915</v>
      </c>
      <c r="F201" s="13"/>
      <c r="I201" s="7" t="s">
        <v>498</v>
      </c>
      <c r="J201" s="7" t="s">
        <v>519</v>
      </c>
      <c r="K201" s="8" t="s">
        <v>1382</v>
      </c>
      <c r="N201" s="55" t="s">
        <v>1382</v>
      </c>
      <c r="O201" s="81" t="s">
        <v>1383</v>
      </c>
    </row>
    <row r="202" spans="3:15" x14ac:dyDescent="0.25">
      <c r="C202" s="13" t="s">
        <v>4899</v>
      </c>
      <c r="D202" s="13" t="s">
        <v>8531</v>
      </c>
      <c r="E202" s="13" t="s">
        <v>2799</v>
      </c>
      <c r="F202" s="13"/>
      <c r="I202" s="7" t="s">
        <v>501</v>
      </c>
      <c r="J202" s="7" t="s">
        <v>522</v>
      </c>
      <c r="K202" s="8" t="s">
        <v>1384</v>
      </c>
      <c r="N202" s="55" t="s">
        <v>1384</v>
      </c>
      <c r="O202" s="81" t="s">
        <v>1385</v>
      </c>
    </row>
    <row r="203" spans="3:15" x14ac:dyDescent="0.25">
      <c r="C203" s="13" t="s">
        <v>4900</v>
      </c>
      <c r="D203" s="13" t="s">
        <v>4536</v>
      </c>
      <c r="E203" s="13" t="s">
        <v>2800</v>
      </c>
      <c r="F203" s="13"/>
      <c r="I203" s="7" t="s">
        <v>504</v>
      </c>
      <c r="J203" s="7" t="s">
        <v>523</v>
      </c>
      <c r="K203" s="8" t="s">
        <v>1386</v>
      </c>
      <c r="N203" s="55" t="s">
        <v>1386</v>
      </c>
      <c r="O203" s="81" t="s">
        <v>1387</v>
      </c>
    </row>
    <row r="204" spans="3:15" x14ac:dyDescent="0.25">
      <c r="C204" s="13" t="s">
        <v>4901</v>
      </c>
      <c r="D204" s="13" t="s">
        <v>5081</v>
      </c>
      <c r="E204" s="13" t="s">
        <v>2916</v>
      </c>
      <c r="F204" s="13"/>
      <c r="I204" s="7" t="s">
        <v>507</v>
      </c>
      <c r="J204" s="7" t="s">
        <v>524</v>
      </c>
      <c r="K204" s="8" t="s">
        <v>1388</v>
      </c>
      <c r="N204" s="55" t="s">
        <v>1388</v>
      </c>
      <c r="O204" s="81" t="s">
        <v>1389</v>
      </c>
    </row>
    <row r="205" spans="3:15" x14ac:dyDescent="0.25">
      <c r="C205" s="13" t="s">
        <v>4902</v>
      </c>
      <c r="D205" s="13" t="s">
        <v>5082</v>
      </c>
      <c r="E205" s="13" t="s">
        <v>2917</v>
      </c>
      <c r="F205" s="13"/>
      <c r="I205" s="7" t="s">
        <v>512</v>
      </c>
      <c r="J205" s="7" t="s">
        <v>526</v>
      </c>
      <c r="K205" s="8" t="s">
        <v>1390</v>
      </c>
      <c r="N205" s="55" t="s">
        <v>1390</v>
      </c>
      <c r="O205" s="81" t="s">
        <v>1391</v>
      </c>
    </row>
    <row r="206" spans="3:15" x14ac:dyDescent="0.25">
      <c r="C206" s="13" t="s">
        <v>4903</v>
      </c>
      <c r="D206" s="13" t="s">
        <v>5083</v>
      </c>
      <c r="E206" s="13" t="s">
        <v>2891</v>
      </c>
      <c r="F206" s="13"/>
      <c r="I206" s="7" t="s">
        <v>515</v>
      </c>
      <c r="J206" s="7" t="s">
        <v>529</v>
      </c>
      <c r="K206" s="8" t="s">
        <v>1392</v>
      </c>
      <c r="N206" s="55" t="s">
        <v>1392</v>
      </c>
      <c r="O206" s="81" t="s">
        <v>1393</v>
      </c>
    </row>
    <row r="207" spans="3:15" x14ac:dyDescent="0.25">
      <c r="C207" s="13" t="s">
        <v>4904</v>
      </c>
      <c r="D207" s="13" t="s">
        <v>4537</v>
      </c>
      <c r="E207" s="13" t="s">
        <v>3019</v>
      </c>
      <c r="F207" s="13"/>
      <c r="I207" s="7" t="s">
        <v>518</v>
      </c>
      <c r="J207" s="7" t="s">
        <v>530</v>
      </c>
      <c r="K207" s="8" t="s">
        <v>5847</v>
      </c>
      <c r="N207" s="55" t="s">
        <v>5847</v>
      </c>
      <c r="O207" s="81" t="s">
        <v>5848</v>
      </c>
    </row>
    <row r="208" spans="3:15" x14ac:dyDescent="0.25">
      <c r="C208" s="13" t="s">
        <v>4072</v>
      </c>
      <c r="D208" s="13" t="s">
        <v>4538</v>
      </c>
      <c r="E208" s="13" t="s">
        <v>2801</v>
      </c>
      <c r="F208" s="13"/>
      <c r="I208" s="7" t="s">
        <v>521</v>
      </c>
      <c r="J208" s="7" t="s">
        <v>534</v>
      </c>
      <c r="K208" s="8" t="s">
        <v>4642</v>
      </c>
      <c r="N208" s="55" t="s">
        <v>4642</v>
      </c>
      <c r="O208" s="81" t="s">
        <v>4643</v>
      </c>
    </row>
    <row r="209" spans="3:15" x14ac:dyDescent="0.25">
      <c r="C209" s="13" t="s">
        <v>4905</v>
      </c>
      <c r="D209" s="13" t="s">
        <v>4539</v>
      </c>
      <c r="E209" s="13" t="s">
        <v>2802</v>
      </c>
      <c r="F209" s="13"/>
      <c r="I209" s="7" t="s">
        <v>525</v>
      </c>
      <c r="J209" s="7" t="s">
        <v>4356</v>
      </c>
      <c r="K209" s="8" t="s">
        <v>1394</v>
      </c>
      <c r="N209" s="55" t="s">
        <v>1394</v>
      </c>
      <c r="O209" s="81" t="s">
        <v>1395</v>
      </c>
    </row>
    <row r="210" spans="3:15" x14ac:dyDescent="0.25">
      <c r="C210" s="13" t="s">
        <v>4073</v>
      </c>
      <c r="D210" s="13" t="s">
        <v>5084</v>
      </c>
      <c r="E210" s="13" t="s">
        <v>2918</v>
      </c>
      <c r="F210" s="13"/>
      <c r="I210" s="7" t="s">
        <v>528</v>
      </c>
      <c r="J210" s="7" t="s">
        <v>537</v>
      </c>
      <c r="K210" s="8" t="s">
        <v>1396</v>
      </c>
      <c r="N210" s="55" t="s">
        <v>1396</v>
      </c>
      <c r="O210" s="81" t="s">
        <v>1397</v>
      </c>
    </row>
    <row r="211" spans="3:15" x14ac:dyDescent="0.25">
      <c r="C211" s="13" t="s">
        <v>4074</v>
      </c>
      <c r="D211" s="13" t="s">
        <v>5085</v>
      </c>
      <c r="E211" s="13" t="s">
        <v>2803</v>
      </c>
      <c r="F211" s="13"/>
      <c r="I211" s="7" t="s">
        <v>6622</v>
      </c>
      <c r="J211" s="7" t="s">
        <v>539</v>
      </c>
      <c r="K211" s="8" t="s">
        <v>1398</v>
      </c>
      <c r="N211" s="55" t="s">
        <v>1398</v>
      </c>
      <c r="O211" s="81" t="s">
        <v>1399</v>
      </c>
    </row>
    <row r="212" spans="3:15" x14ac:dyDescent="0.25">
      <c r="C212" s="13" t="s">
        <v>4906</v>
      </c>
      <c r="D212" s="13" t="s">
        <v>5086</v>
      </c>
      <c r="E212" s="13" t="s">
        <v>2804</v>
      </c>
      <c r="F212" s="13"/>
      <c r="I212" s="7" t="s">
        <v>4300</v>
      </c>
      <c r="J212" s="7" t="s">
        <v>541</v>
      </c>
      <c r="K212" s="8" t="s">
        <v>1400</v>
      </c>
      <c r="N212" s="55" t="s">
        <v>1400</v>
      </c>
      <c r="O212" s="81" t="s">
        <v>1401</v>
      </c>
    </row>
    <row r="213" spans="3:15" x14ac:dyDescent="0.25">
      <c r="C213" s="13" t="s">
        <v>4075</v>
      </c>
      <c r="D213" s="13" t="s">
        <v>5087</v>
      </c>
      <c r="E213" s="13" t="s">
        <v>3020</v>
      </c>
      <c r="F213" s="13"/>
      <c r="I213" s="7" t="s">
        <v>6324</v>
      </c>
      <c r="J213" s="7" t="s">
        <v>543</v>
      </c>
      <c r="K213" s="8" t="s">
        <v>1402</v>
      </c>
      <c r="N213" s="55" t="s">
        <v>1402</v>
      </c>
      <c r="O213" s="81" t="s">
        <v>1403</v>
      </c>
    </row>
    <row r="214" spans="3:15" x14ac:dyDescent="0.25">
      <c r="C214" s="13" t="s">
        <v>4076</v>
      </c>
      <c r="D214" s="13" t="s">
        <v>5088</v>
      </c>
      <c r="E214" s="13" t="s">
        <v>2919</v>
      </c>
      <c r="F214" s="13"/>
      <c r="I214" s="7" t="s">
        <v>4457</v>
      </c>
      <c r="J214" s="7" t="s">
        <v>546</v>
      </c>
      <c r="K214" s="8" t="s">
        <v>1404</v>
      </c>
      <c r="N214" s="55" t="s">
        <v>1404</v>
      </c>
      <c r="O214" s="81" t="s">
        <v>1405</v>
      </c>
    </row>
    <row r="215" spans="3:15" x14ac:dyDescent="0.25">
      <c r="C215" s="13" t="s">
        <v>4077</v>
      </c>
      <c r="D215" s="13" t="s">
        <v>5089</v>
      </c>
      <c r="E215" s="13" t="s">
        <v>3325</v>
      </c>
      <c r="F215" s="13"/>
      <c r="I215" s="7" t="s">
        <v>536</v>
      </c>
      <c r="J215" s="7" t="s">
        <v>548</v>
      </c>
      <c r="K215" s="8" t="s">
        <v>1406</v>
      </c>
      <c r="N215" s="55" t="s">
        <v>1406</v>
      </c>
      <c r="O215" s="81" t="s">
        <v>1407</v>
      </c>
    </row>
    <row r="216" spans="3:15" x14ac:dyDescent="0.25">
      <c r="C216" s="13" t="s">
        <v>4907</v>
      </c>
      <c r="D216" s="13" t="s">
        <v>5090</v>
      </c>
      <c r="E216" s="13" t="s">
        <v>3326</v>
      </c>
      <c r="F216" s="13"/>
      <c r="I216" s="7" t="s">
        <v>5520</v>
      </c>
      <c r="J216" s="7" t="s">
        <v>551</v>
      </c>
      <c r="K216" s="8" t="s">
        <v>1408</v>
      </c>
      <c r="N216" s="55" t="s">
        <v>1408</v>
      </c>
      <c r="O216" s="81" t="s">
        <v>1409</v>
      </c>
    </row>
    <row r="217" spans="3:15" x14ac:dyDescent="0.25">
      <c r="C217" s="13" t="s">
        <v>4908</v>
      </c>
      <c r="D217" s="13" t="s">
        <v>5091</v>
      </c>
      <c r="E217" s="13" t="s">
        <v>3327</v>
      </c>
      <c r="F217" s="13"/>
      <c r="I217" s="7" t="s">
        <v>545</v>
      </c>
      <c r="J217" s="7" t="s">
        <v>7388</v>
      </c>
      <c r="K217" s="8" t="s">
        <v>1410</v>
      </c>
      <c r="N217" s="55" t="s">
        <v>1410</v>
      </c>
      <c r="O217" s="81" t="s">
        <v>1411</v>
      </c>
    </row>
    <row r="218" spans="3:15" x14ac:dyDescent="0.25">
      <c r="C218" s="13" t="s">
        <v>4078</v>
      </c>
      <c r="D218" s="13" t="s">
        <v>5092</v>
      </c>
      <c r="E218" s="13" t="s">
        <v>6004</v>
      </c>
      <c r="F218" s="13"/>
      <c r="I218" s="7" t="s">
        <v>5801</v>
      </c>
      <c r="J218" s="7" t="s">
        <v>554</v>
      </c>
      <c r="K218" s="8" t="s">
        <v>1412</v>
      </c>
      <c r="N218" s="55" t="s">
        <v>1412</v>
      </c>
      <c r="O218" s="81" t="s">
        <v>1413</v>
      </c>
    </row>
    <row r="219" spans="3:15" x14ac:dyDescent="0.25">
      <c r="C219" s="13" t="s">
        <v>4079</v>
      </c>
      <c r="D219" s="13" t="s">
        <v>5093</v>
      </c>
      <c r="E219" s="13" t="s">
        <v>4410</v>
      </c>
      <c r="F219" s="13"/>
      <c r="I219" s="7" t="s">
        <v>5698</v>
      </c>
      <c r="J219" s="7" t="s">
        <v>557</v>
      </c>
      <c r="K219" s="8" t="s">
        <v>1414</v>
      </c>
      <c r="N219" s="55" t="s">
        <v>1414</v>
      </c>
      <c r="O219" s="81" t="s">
        <v>6211</v>
      </c>
    </row>
    <row r="220" spans="3:15" x14ac:dyDescent="0.25">
      <c r="C220" s="13" t="s">
        <v>4080</v>
      </c>
      <c r="D220" s="13" t="s">
        <v>5094</v>
      </c>
      <c r="E220" s="13" t="s">
        <v>4411</v>
      </c>
      <c r="F220" s="13"/>
      <c r="I220" s="7" t="s">
        <v>550</v>
      </c>
      <c r="J220" s="7" t="s">
        <v>4295</v>
      </c>
      <c r="K220" s="8" t="s">
        <v>1415</v>
      </c>
      <c r="N220" s="55" t="s">
        <v>1415</v>
      </c>
      <c r="O220" s="81" t="s">
        <v>1416</v>
      </c>
    </row>
    <row r="221" spans="3:15" x14ac:dyDescent="0.25">
      <c r="C221" s="13" t="s">
        <v>4081</v>
      </c>
      <c r="D221" s="13" t="s">
        <v>5095</v>
      </c>
      <c r="E221" s="13" t="s">
        <v>4412</v>
      </c>
      <c r="F221" s="13"/>
      <c r="I221" s="7" t="s">
        <v>553</v>
      </c>
      <c r="J221" s="7" t="s">
        <v>559</v>
      </c>
      <c r="K221" s="8" t="s">
        <v>1417</v>
      </c>
      <c r="N221" s="55" t="s">
        <v>1417</v>
      </c>
      <c r="O221" s="81" t="s">
        <v>1418</v>
      </c>
    </row>
    <row r="222" spans="3:15" x14ac:dyDescent="0.25">
      <c r="C222" s="13" t="s">
        <v>4082</v>
      </c>
      <c r="D222" s="13" t="s">
        <v>5096</v>
      </c>
      <c r="E222" s="13" t="s">
        <v>4413</v>
      </c>
      <c r="F222" s="13"/>
      <c r="I222" s="7" t="s">
        <v>556</v>
      </c>
      <c r="J222" s="7" t="s">
        <v>562</v>
      </c>
      <c r="K222" s="8" t="s">
        <v>1419</v>
      </c>
      <c r="N222" s="55" t="s">
        <v>1419</v>
      </c>
      <c r="O222" s="81" t="s">
        <v>1420</v>
      </c>
    </row>
    <row r="223" spans="3:15" x14ac:dyDescent="0.25">
      <c r="C223" s="13" t="s">
        <v>4083</v>
      </c>
      <c r="D223" s="13" t="s">
        <v>5097</v>
      </c>
      <c r="E223" s="13" t="s">
        <v>4414</v>
      </c>
      <c r="F223" s="13"/>
      <c r="I223" s="7" t="s">
        <v>558</v>
      </c>
      <c r="J223" s="7" t="s">
        <v>566</v>
      </c>
      <c r="K223" s="8" t="s">
        <v>1421</v>
      </c>
      <c r="N223" s="55" t="s">
        <v>1421</v>
      </c>
      <c r="O223" s="81" t="s">
        <v>1422</v>
      </c>
    </row>
    <row r="224" spans="3:15" x14ac:dyDescent="0.25">
      <c r="C224" s="13" t="s">
        <v>4084</v>
      </c>
      <c r="D224" s="13" t="s">
        <v>5098</v>
      </c>
      <c r="E224" s="13" t="s">
        <v>4415</v>
      </c>
      <c r="F224" s="13"/>
      <c r="I224" s="7" t="s">
        <v>561</v>
      </c>
      <c r="J224" s="7" t="s">
        <v>569</v>
      </c>
      <c r="K224" s="8" t="s">
        <v>1423</v>
      </c>
      <c r="N224" s="55" t="s">
        <v>1423</v>
      </c>
      <c r="O224" s="81" t="s">
        <v>1424</v>
      </c>
    </row>
    <row r="225" spans="3:15" x14ac:dyDescent="0.25">
      <c r="C225" s="13" t="s">
        <v>4085</v>
      </c>
      <c r="D225" s="13" t="s">
        <v>5099</v>
      </c>
      <c r="E225" s="13" t="s">
        <v>4416</v>
      </c>
      <c r="F225" s="13"/>
      <c r="I225" s="7" t="s">
        <v>565</v>
      </c>
      <c r="J225" s="7" t="s">
        <v>571</v>
      </c>
      <c r="K225" s="8" t="s">
        <v>1425</v>
      </c>
      <c r="N225" s="55" t="s">
        <v>1425</v>
      </c>
      <c r="O225" s="81" t="s">
        <v>1426</v>
      </c>
    </row>
    <row r="226" spans="3:15" x14ac:dyDescent="0.25">
      <c r="C226" s="13" t="s">
        <v>4086</v>
      </c>
      <c r="D226" s="13" t="s">
        <v>5100</v>
      </c>
      <c r="E226" s="13" t="s">
        <v>4417</v>
      </c>
      <c r="F226" s="13"/>
      <c r="I226" s="7" t="s">
        <v>568</v>
      </c>
      <c r="J226" s="7" t="s">
        <v>574</v>
      </c>
      <c r="K226" s="8" t="s">
        <v>1427</v>
      </c>
      <c r="N226" s="55" t="s">
        <v>1427</v>
      </c>
      <c r="O226" s="81" t="s">
        <v>1428</v>
      </c>
    </row>
    <row r="227" spans="3:15" x14ac:dyDescent="0.25">
      <c r="C227" s="13" t="s">
        <v>4087</v>
      </c>
      <c r="D227" s="13" t="s">
        <v>5101</v>
      </c>
      <c r="E227" s="13" t="s">
        <v>4418</v>
      </c>
      <c r="F227" s="13"/>
      <c r="I227" s="7" t="s">
        <v>573</v>
      </c>
      <c r="J227" s="7" t="s">
        <v>577</v>
      </c>
      <c r="K227" s="8" t="s">
        <v>1429</v>
      </c>
      <c r="N227" s="55" t="s">
        <v>1429</v>
      </c>
      <c r="O227" s="81" t="s">
        <v>1430</v>
      </c>
    </row>
    <row r="228" spans="3:15" x14ac:dyDescent="0.25">
      <c r="C228" s="13" t="s">
        <v>4088</v>
      </c>
      <c r="D228" s="13" t="s">
        <v>7763</v>
      </c>
      <c r="E228" s="13" t="s">
        <v>4419</v>
      </c>
      <c r="F228" s="13"/>
      <c r="I228" s="7" t="s">
        <v>576</v>
      </c>
      <c r="J228" s="7" t="s">
        <v>579</v>
      </c>
      <c r="K228" s="8" t="s">
        <v>1431</v>
      </c>
      <c r="N228" s="55" t="s">
        <v>1431</v>
      </c>
      <c r="O228" s="81" t="s">
        <v>1432</v>
      </c>
    </row>
    <row r="229" spans="3:15" x14ac:dyDescent="0.25">
      <c r="C229" s="13" t="s">
        <v>4089</v>
      </c>
      <c r="D229" s="13" t="s">
        <v>5102</v>
      </c>
      <c r="E229" s="13" t="s">
        <v>4420</v>
      </c>
      <c r="F229" s="13"/>
      <c r="I229" s="7" t="s">
        <v>5802</v>
      </c>
      <c r="J229" s="7" t="s">
        <v>581</v>
      </c>
      <c r="K229" s="8" t="s">
        <v>1433</v>
      </c>
      <c r="N229" s="55" t="s">
        <v>1433</v>
      </c>
      <c r="O229" s="81" t="s">
        <v>1434</v>
      </c>
    </row>
    <row r="230" spans="3:15" x14ac:dyDescent="0.25">
      <c r="C230" s="13" t="s">
        <v>4090</v>
      </c>
      <c r="D230" s="13" t="s">
        <v>5103</v>
      </c>
      <c r="E230" s="13" t="s">
        <v>4421</v>
      </c>
      <c r="F230" s="13"/>
      <c r="I230" s="7" t="s">
        <v>585</v>
      </c>
      <c r="J230" s="7" t="s">
        <v>583</v>
      </c>
      <c r="K230" s="8" t="s">
        <v>1435</v>
      </c>
      <c r="N230" s="55" t="s">
        <v>1435</v>
      </c>
      <c r="O230" s="81" t="s">
        <v>1436</v>
      </c>
    </row>
    <row r="231" spans="3:15" x14ac:dyDescent="0.25">
      <c r="C231" s="13" t="s">
        <v>4091</v>
      </c>
      <c r="D231" s="13" t="s">
        <v>5104</v>
      </c>
      <c r="E231" s="13" t="s">
        <v>4422</v>
      </c>
      <c r="F231" s="13"/>
      <c r="I231" s="7" t="s">
        <v>592</v>
      </c>
      <c r="J231" s="7" t="s">
        <v>586</v>
      </c>
      <c r="K231" s="8" t="s">
        <v>1437</v>
      </c>
      <c r="N231" s="55" t="s">
        <v>1437</v>
      </c>
      <c r="O231" s="81" t="s">
        <v>1438</v>
      </c>
    </row>
    <row r="232" spans="3:15" x14ac:dyDescent="0.25">
      <c r="C232" s="13" t="s">
        <v>4092</v>
      </c>
      <c r="D232" s="13" t="s">
        <v>5105</v>
      </c>
      <c r="E232" s="13" t="s">
        <v>4423</v>
      </c>
      <c r="F232" s="13"/>
      <c r="I232" s="7" t="s">
        <v>6325</v>
      </c>
      <c r="J232" s="7" t="s">
        <v>588</v>
      </c>
      <c r="K232" s="8" t="s">
        <v>1439</v>
      </c>
      <c r="N232" s="55" t="s">
        <v>1439</v>
      </c>
      <c r="O232" s="81" t="s">
        <v>1440</v>
      </c>
    </row>
    <row r="233" spans="3:15" x14ac:dyDescent="0.25">
      <c r="C233" s="13" t="s">
        <v>4093</v>
      </c>
      <c r="D233" s="13" t="s">
        <v>5106</v>
      </c>
      <c r="E233" s="13" t="s">
        <v>4424</v>
      </c>
      <c r="F233" s="13"/>
      <c r="I233" s="7" t="s">
        <v>600</v>
      </c>
      <c r="J233" s="7" t="s">
        <v>4034</v>
      </c>
      <c r="K233" s="8" t="s">
        <v>1441</v>
      </c>
      <c r="N233" s="55" t="s">
        <v>1441</v>
      </c>
      <c r="O233" s="81" t="s">
        <v>1442</v>
      </c>
    </row>
    <row r="234" spans="3:15" x14ac:dyDescent="0.25">
      <c r="C234" s="13" t="s">
        <v>4094</v>
      </c>
      <c r="D234" s="13" t="s">
        <v>5107</v>
      </c>
      <c r="E234" s="13" t="s">
        <v>4425</v>
      </c>
      <c r="F234" s="13"/>
      <c r="I234" s="7" t="s">
        <v>603</v>
      </c>
      <c r="J234" s="7" t="s">
        <v>590</v>
      </c>
      <c r="K234" s="8" t="s">
        <v>1443</v>
      </c>
      <c r="N234" s="55" t="s">
        <v>1443</v>
      </c>
      <c r="O234" s="81" t="s">
        <v>1444</v>
      </c>
    </row>
    <row r="235" spans="3:15" x14ac:dyDescent="0.25">
      <c r="C235" s="13" t="s">
        <v>4095</v>
      </c>
      <c r="D235" s="13" t="s">
        <v>5108</v>
      </c>
      <c r="E235" s="13" t="s">
        <v>4553</v>
      </c>
      <c r="F235" s="13"/>
      <c r="I235" s="7" t="s">
        <v>606</v>
      </c>
      <c r="J235" s="7" t="s">
        <v>593</v>
      </c>
      <c r="K235" s="8" t="s">
        <v>1445</v>
      </c>
      <c r="N235" s="55" t="s">
        <v>1445</v>
      </c>
      <c r="O235" s="81" t="s">
        <v>1446</v>
      </c>
    </row>
    <row r="236" spans="3:15" x14ac:dyDescent="0.25">
      <c r="C236" s="13" t="s">
        <v>4909</v>
      </c>
      <c r="D236" s="13" t="s">
        <v>5109</v>
      </c>
      <c r="E236" s="13" t="s">
        <v>5470</v>
      </c>
      <c r="F236" s="13"/>
      <c r="I236" s="7" t="s">
        <v>607</v>
      </c>
      <c r="J236" s="7" t="s">
        <v>596</v>
      </c>
      <c r="K236" s="8" t="s">
        <v>1447</v>
      </c>
      <c r="N236" s="55" t="s">
        <v>1447</v>
      </c>
      <c r="O236" s="81" t="s">
        <v>1448</v>
      </c>
    </row>
    <row r="237" spans="3:15" x14ac:dyDescent="0.25">
      <c r="C237" s="13" t="s">
        <v>4096</v>
      </c>
      <c r="D237" s="13" t="s">
        <v>5110</v>
      </c>
      <c r="E237" s="13" t="s">
        <v>8033</v>
      </c>
      <c r="F237" s="13"/>
      <c r="I237" s="7" t="s">
        <v>610</v>
      </c>
      <c r="J237" s="7" t="s">
        <v>598</v>
      </c>
      <c r="K237" s="8" t="s">
        <v>1449</v>
      </c>
      <c r="N237" s="55" t="s">
        <v>1449</v>
      </c>
      <c r="O237" s="81" t="s">
        <v>1450</v>
      </c>
    </row>
    <row r="238" spans="3:15" x14ac:dyDescent="0.25">
      <c r="C238" s="13" t="s">
        <v>4097</v>
      </c>
      <c r="D238" s="13" t="s">
        <v>5111</v>
      </c>
      <c r="E238" s="13" t="s">
        <v>8770</v>
      </c>
      <c r="F238" s="13"/>
      <c r="I238" s="7" t="s">
        <v>4595</v>
      </c>
      <c r="J238" s="7" t="s">
        <v>601</v>
      </c>
      <c r="K238" s="8" t="s">
        <v>1451</v>
      </c>
      <c r="N238" s="55" t="s">
        <v>1451</v>
      </c>
      <c r="O238" s="81" t="s">
        <v>1452</v>
      </c>
    </row>
    <row r="239" spans="3:15" x14ac:dyDescent="0.25">
      <c r="C239" s="13" t="s">
        <v>4098</v>
      </c>
      <c r="D239" s="13" t="s">
        <v>5653</v>
      </c>
      <c r="E239" s="13" t="s">
        <v>5471</v>
      </c>
      <c r="F239" s="13"/>
      <c r="I239" s="7" t="s">
        <v>6623</v>
      </c>
      <c r="J239" s="7" t="s">
        <v>4297</v>
      </c>
      <c r="K239" s="8" t="s">
        <v>1453</v>
      </c>
      <c r="N239" s="55" t="s">
        <v>1453</v>
      </c>
      <c r="O239" s="81" t="s">
        <v>1454</v>
      </c>
    </row>
    <row r="240" spans="3:15" x14ac:dyDescent="0.25">
      <c r="C240" s="13" t="s">
        <v>4099</v>
      </c>
      <c r="D240" s="13" t="s">
        <v>5654</v>
      </c>
      <c r="E240" s="13" t="s">
        <v>5472</v>
      </c>
      <c r="F240" s="13"/>
      <c r="I240" s="7" t="s">
        <v>613</v>
      </c>
      <c r="J240" s="7" t="s">
        <v>608</v>
      </c>
      <c r="K240" s="8" t="s">
        <v>1455</v>
      </c>
      <c r="N240" s="55" t="s">
        <v>1455</v>
      </c>
      <c r="O240" s="81" t="s">
        <v>1456</v>
      </c>
    </row>
    <row r="241" spans="3:15" x14ac:dyDescent="0.25">
      <c r="C241" s="13" t="s">
        <v>4100</v>
      </c>
      <c r="D241" s="13" t="s">
        <v>5655</v>
      </c>
      <c r="E241" s="13" t="s">
        <v>5473</v>
      </c>
      <c r="F241" s="13"/>
      <c r="I241" s="7" t="s">
        <v>615</v>
      </c>
      <c r="J241" s="7" t="s">
        <v>611</v>
      </c>
      <c r="K241" s="8" t="s">
        <v>4644</v>
      </c>
      <c r="N241" s="55" t="s">
        <v>4644</v>
      </c>
      <c r="O241" s="81" t="s">
        <v>4645</v>
      </c>
    </row>
    <row r="242" spans="3:15" x14ac:dyDescent="0.25">
      <c r="C242" s="13" t="s">
        <v>4101</v>
      </c>
      <c r="D242" s="13" t="s">
        <v>5656</v>
      </c>
      <c r="E242" s="13" t="s">
        <v>5474</v>
      </c>
      <c r="F242" s="13"/>
      <c r="I242" s="7" t="s">
        <v>616</v>
      </c>
      <c r="J242" s="7" t="s">
        <v>4229</v>
      </c>
      <c r="K242" s="8" t="s">
        <v>1457</v>
      </c>
      <c r="N242" s="55" t="s">
        <v>1457</v>
      </c>
      <c r="O242" s="81" t="s">
        <v>1458</v>
      </c>
    </row>
    <row r="243" spans="3:15" x14ac:dyDescent="0.25">
      <c r="C243" s="13" t="s">
        <v>4102</v>
      </c>
      <c r="D243" s="13" t="s">
        <v>6544</v>
      </c>
      <c r="E243" s="13" t="s">
        <v>5475</v>
      </c>
      <c r="F243" s="13"/>
      <c r="I243" s="7" t="s">
        <v>617</v>
      </c>
      <c r="J243" s="7" t="s">
        <v>4291</v>
      </c>
      <c r="K243" s="8" t="s">
        <v>1459</v>
      </c>
      <c r="N243" s="55" t="s">
        <v>1459</v>
      </c>
      <c r="O243" s="81" t="s">
        <v>1460</v>
      </c>
    </row>
    <row r="244" spans="3:15" x14ac:dyDescent="0.25">
      <c r="C244" s="13" t="s">
        <v>4103</v>
      </c>
      <c r="D244" s="13" t="s">
        <v>5657</v>
      </c>
      <c r="E244" s="13" t="s">
        <v>5476</v>
      </c>
      <c r="F244" s="13"/>
      <c r="I244" s="7" t="s">
        <v>620</v>
      </c>
      <c r="J244" s="7" t="s">
        <v>614</v>
      </c>
      <c r="K244" s="8" t="s">
        <v>1461</v>
      </c>
      <c r="N244" s="55" t="s">
        <v>1461</v>
      </c>
      <c r="O244" s="81" t="s">
        <v>1462</v>
      </c>
    </row>
    <row r="245" spans="3:15" x14ac:dyDescent="0.25">
      <c r="C245" s="13" t="s">
        <v>4910</v>
      </c>
      <c r="D245" s="13" t="s">
        <v>5658</v>
      </c>
      <c r="E245" s="13" t="s">
        <v>5477</v>
      </c>
      <c r="F245" s="13"/>
      <c r="I245" s="7" t="s">
        <v>4575</v>
      </c>
      <c r="J245" s="7" t="s">
        <v>618</v>
      </c>
      <c r="K245" s="8" t="s">
        <v>1463</v>
      </c>
      <c r="N245" s="55" t="s">
        <v>1463</v>
      </c>
      <c r="O245" s="81" t="s">
        <v>1464</v>
      </c>
    </row>
    <row r="246" spans="3:15" x14ac:dyDescent="0.25">
      <c r="C246" s="13" t="s">
        <v>4104</v>
      </c>
      <c r="D246" s="13" t="s">
        <v>5659</v>
      </c>
      <c r="E246" s="13" t="s">
        <v>5478</v>
      </c>
      <c r="F246" s="13"/>
      <c r="I246" s="7" t="s">
        <v>4596</v>
      </c>
      <c r="J246" s="7" t="s">
        <v>621</v>
      </c>
      <c r="K246" s="8" t="s">
        <v>1465</v>
      </c>
      <c r="N246" s="55" t="s">
        <v>1465</v>
      </c>
      <c r="O246" s="81" t="s">
        <v>1466</v>
      </c>
    </row>
    <row r="247" spans="3:15" x14ac:dyDescent="0.25">
      <c r="C247" s="13" t="s">
        <v>4105</v>
      </c>
      <c r="D247" s="13" t="s">
        <v>5660</v>
      </c>
      <c r="E247" s="13" t="s">
        <v>5668</v>
      </c>
      <c r="F247" s="13"/>
      <c r="I247" s="7" t="s">
        <v>4597</v>
      </c>
      <c r="J247" s="7" t="s">
        <v>623</v>
      </c>
      <c r="K247" s="8" t="s">
        <v>1467</v>
      </c>
      <c r="N247" s="55" t="s">
        <v>1467</v>
      </c>
      <c r="O247" s="81" t="s">
        <v>1468</v>
      </c>
    </row>
    <row r="248" spans="3:15" x14ac:dyDescent="0.25">
      <c r="C248" s="13" t="s">
        <v>4106</v>
      </c>
      <c r="D248" s="13" t="s">
        <v>5661</v>
      </c>
      <c r="E248" s="13" t="s">
        <v>5669</v>
      </c>
      <c r="F248" s="13"/>
      <c r="I248" s="7" t="s">
        <v>4598</v>
      </c>
      <c r="J248" s="7" t="s">
        <v>625</v>
      </c>
      <c r="K248" s="8" t="s">
        <v>6783</v>
      </c>
      <c r="N248" s="55" t="s">
        <v>6783</v>
      </c>
      <c r="O248" s="81" t="s">
        <v>6784</v>
      </c>
    </row>
    <row r="249" spans="3:15" x14ac:dyDescent="0.25">
      <c r="C249" s="13" t="s">
        <v>4107</v>
      </c>
      <c r="D249" s="13" t="s">
        <v>5662</v>
      </c>
      <c r="E249" s="13" t="s">
        <v>5670</v>
      </c>
      <c r="F249" s="13"/>
      <c r="I249" s="7" t="s">
        <v>4599</v>
      </c>
      <c r="J249" s="7" t="s">
        <v>626</v>
      </c>
      <c r="K249" s="8" t="s">
        <v>1469</v>
      </c>
      <c r="N249" s="55" t="s">
        <v>1469</v>
      </c>
      <c r="O249" s="81" t="s">
        <v>1470</v>
      </c>
    </row>
    <row r="250" spans="3:15" x14ac:dyDescent="0.25">
      <c r="C250" s="13" t="s">
        <v>4108</v>
      </c>
      <c r="D250" s="13" t="s">
        <v>5663</v>
      </c>
      <c r="E250" s="13" t="s">
        <v>5671</v>
      </c>
      <c r="F250" s="13"/>
      <c r="I250" s="7" t="s">
        <v>4600</v>
      </c>
      <c r="J250" s="7" t="s">
        <v>628</v>
      </c>
      <c r="K250" s="8" t="s">
        <v>1471</v>
      </c>
      <c r="N250" s="55" t="s">
        <v>1471</v>
      </c>
      <c r="O250" s="81" t="s">
        <v>1472</v>
      </c>
    </row>
    <row r="251" spans="3:15" x14ac:dyDescent="0.25">
      <c r="C251" s="13" t="s">
        <v>4109</v>
      </c>
      <c r="D251" s="13" t="s">
        <v>6950</v>
      </c>
      <c r="E251" s="13" t="s">
        <v>5672</v>
      </c>
      <c r="F251" s="13"/>
      <c r="I251" s="7" t="s">
        <v>4601</v>
      </c>
      <c r="J251" s="7" t="s">
        <v>630</v>
      </c>
      <c r="K251" s="8" t="s">
        <v>1473</v>
      </c>
      <c r="N251" s="55" t="s">
        <v>1473</v>
      </c>
      <c r="O251" s="81" t="s">
        <v>1474</v>
      </c>
    </row>
    <row r="252" spans="3:15" x14ac:dyDescent="0.25">
      <c r="C252" s="13" t="s">
        <v>4911</v>
      </c>
      <c r="D252" s="13" t="s">
        <v>8532</v>
      </c>
      <c r="E252" s="13" t="s">
        <v>5479</v>
      </c>
      <c r="F252" s="13"/>
      <c r="I252" s="7" t="s">
        <v>5803</v>
      </c>
      <c r="J252" s="7" t="s">
        <v>632</v>
      </c>
      <c r="K252" s="8" t="s">
        <v>1475</v>
      </c>
      <c r="N252" s="55" t="s">
        <v>1475</v>
      </c>
      <c r="O252" s="81" t="s">
        <v>1476</v>
      </c>
    </row>
    <row r="253" spans="3:15" x14ac:dyDescent="0.25">
      <c r="C253" s="13" t="s">
        <v>4110</v>
      </c>
      <c r="D253" s="13" t="s">
        <v>5664</v>
      </c>
      <c r="E253" s="13" t="s">
        <v>5673</v>
      </c>
      <c r="F253" s="13"/>
      <c r="I253" s="7" t="s">
        <v>5804</v>
      </c>
      <c r="J253" s="7" t="s">
        <v>4035</v>
      </c>
      <c r="K253" s="8" t="s">
        <v>1477</v>
      </c>
      <c r="N253" s="55" t="s">
        <v>1477</v>
      </c>
      <c r="O253" s="81" t="s">
        <v>1478</v>
      </c>
    </row>
    <row r="254" spans="3:15" x14ac:dyDescent="0.25">
      <c r="C254" s="13" t="s">
        <v>4111</v>
      </c>
      <c r="D254" s="13" t="s">
        <v>5665</v>
      </c>
      <c r="E254" s="13" t="s">
        <v>5674</v>
      </c>
      <c r="F254" s="13"/>
      <c r="I254" s="7" t="s">
        <v>5805</v>
      </c>
      <c r="J254" s="7" t="s">
        <v>634</v>
      </c>
      <c r="K254" s="8" t="s">
        <v>1479</v>
      </c>
      <c r="N254" s="55" t="s">
        <v>1479</v>
      </c>
      <c r="O254" s="81" t="s">
        <v>1480</v>
      </c>
    </row>
    <row r="255" spans="3:15" x14ac:dyDescent="0.25">
      <c r="C255" s="13" t="s">
        <v>4112</v>
      </c>
      <c r="D255" s="13" t="s">
        <v>5968</v>
      </c>
      <c r="E255" s="13" t="s">
        <v>6005</v>
      </c>
      <c r="F255" s="13"/>
      <c r="I255" s="7" t="s">
        <v>5806</v>
      </c>
      <c r="J255" s="7" t="s">
        <v>636</v>
      </c>
      <c r="K255" s="8" t="s">
        <v>6624</v>
      </c>
      <c r="N255" s="55" t="s">
        <v>6624</v>
      </c>
      <c r="O255" s="81" t="s">
        <v>6679</v>
      </c>
    </row>
    <row r="256" spans="3:15" x14ac:dyDescent="0.25">
      <c r="C256" s="13" t="s">
        <v>4113</v>
      </c>
      <c r="D256" s="13" t="s">
        <v>5969</v>
      </c>
      <c r="E256" s="13" t="s">
        <v>6006</v>
      </c>
      <c r="F256" s="13"/>
      <c r="I256" s="7" t="s">
        <v>647</v>
      </c>
      <c r="J256" s="7" t="s">
        <v>638</v>
      </c>
      <c r="K256" s="8" t="s">
        <v>1481</v>
      </c>
      <c r="N256" s="55" t="s">
        <v>1481</v>
      </c>
      <c r="O256" s="81" t="s">
        <v>1482</v>
      </c>
    </row>
    <row r="257" spans="3:15" x14ac:dyDescent="0.25">
      <c r="C257" s="13" t="s">
        <v>4114</v>
      </c>
      <c r="D257" s="13" t="s">
        <v>5970</v>
      </c>
      <c r="E257" s="13" t="s">
        <v>6007</v>
      </c>
      <c r="F257" s="13"/>
      <c r="I257" s="7" t="s">
        <v>649</v>
      </c>
      <c r="J257" s="7" t="s">
        <v>640</v>
      </c>
      <c r="K257" s="8" t="s">
        <v>1483</v>
      </c>
      <c r="N257" s="55" t="s">
        <v>1483</v>
      </c>
      <c r="O257" s="81" t="s">
        <v>1484</v>
      </c>
    </row>
    <row r="258" spans="3:15" x14ac:dyDescent="0.25">
      <c r="C258" s="13" t="s">
        <v>4115</v>
      </c>
      <c r="D258" s="13" t="s">
        <v>5971</v>
      </c>
      <c r="E258" s="13" t="s">
        <v>6008</v>
      </c>
      <c r="F258" s="13"/>
      <c r="I258" s="7" t="s">
        <v>4602</v>
      </c>
      <c r="J258" s="7" t="s">
        <v>642</v>
      </c>
      <c r="K258" s="8" t="s">
        <v>1485</v>
      </c>
      <c r="N258" s="55" t="s">
        <v>1485</v>
      </c>
      <c r="O258" s="81" t="s">
        <v>1486</v>
      </c>
    </row>
    <row r="259" spans="3:15" x14ac:dyDescent="0.25">
      <c r="C259" s="13" t="s">
        <v>4912</v>
      </c>
      <c r="D259" s="13" t="s">
        <v>5972</v>
      </c>
      <c r="E259" s="13" t="s">
        <v>6009</v>
      </c>
      <c r="F259" s="13"/>
      <c r="I259" s="7" t="s">
        <v>4603</v>
      </c>
      <c r="J259" s="7" t="s">
        <v>644</v>
      </c>
      <c r="K259" s="8" t="s">
        <v>1487</v>
      </c>
      <c r="N259" s="55" t="s">
        <v>1487</v>
      </c>
      <c r="O259" s="81" t="s">
        <v>1488</v>
      </c>
    </row>
    <row r="260" spans="3:15" x14ac:dyDescent="0.25">
      <c r="C260" s="13" t="s">
        <v>4913</v>
      </c>
      <c r="D260" s="13" t="s">
        <v>5973</v>
      </c>
      <c r="E260" s="13" t="s">
        <v>6010</v>
      </c>
      <c r="F260" s="13"/>
      <c r="I260" s="7" t="s">
        <v>5699</v>
      </c>
      <c r="J260" s="7" t="s">
        <v>6113</v>
      </c>
      <c r="K260" s="8" t="s">
        <v>1489</v>
      </c>
      <c r="N260" s="55" t="s">
        <v>1489</v>
      </c>
      <c r="O260" s="81" t="s">
        <v>6212</v>
      </c>
    </row>
    <row r="261" spans="3:15" x14ac:dyDescent="0.25">
      <c r="C261" s="13" t="s">
        <v>4914</v>
      </c>
      <c r="D261" s="13" t="s">
        <v>8533</v>
      </c>
      <c r="E261" s="13" t="s">
        <v>6011</v>
      </c>
      <c r="F261" s="13"/>
      <c r="I261" s="7" t="s">
        <v>5807</v>
      </c>
      <c r="J261" s="7" t="s">
        <v>646</v>
      </c>
      <c r="K261" s="8" t="s">
        <v>1490</v>
      </c>
      <c r="N261" s="55" t="s">
        <v>1490</v>
      </c>
      <c r="O261" s="81" t="s">
        <v>6213</v>
      </c>
    </row>
    <row r="262" spans="3:15" x14ac:dyDescent="0.25">
      <c r="C262" s="13" t="s">
        <v>4116</v>
      </c>
      <c r="D262" s="13" t="s">
        <v>5974</v>
      </c>
      <c r="E262" s="13" t="s">
        <v>6012</v>
      </c>
      <c r="F262" s="13"/>
      <c r="I262" s="7" t="s">
        <v>5808</v>
      </c>
      <c r="J262" s="7" t="s">
        <v>650</v>
      </c>
      <c r="K262" s="8" t="s">
        <v>1491</v>
      </c>
      <c r="N262" s="55" t="s">
        <v>1491</v>
      </c>
      <c r="O262" s="81" t="s">
        <v>6214</v>
      </c>
    </row>
    <row r="263" spans="3:15" x14ac:dyDescent="0.25">
      <c r="C263" s="13" t="s">
        <v>4915</v>
      </c>
      <c r="D263" s="13" t="s">
        <v>4397</v>
      </c>
      <c r="E263" s="13" t="s">
        <v>6013</v>
      </c>
      <c r="F263" s="13"/>
      <c r="I263" s="7" t="s">
        <v>685</v>
      </c>
      <c r="J263" s="7" t="s">
        <v>652</v>
      </c>
      <c r="K263" s="8" t="s">
        <v>1492</v>
      </c>
      <c r="N263" s="55" t="s">
        <v>1492</v>
      </c>
      <c r="O263" s="81" t="s">
        <v>1493</v>
      </c>
    </row>
    <row r="264" spans="3:15" x14ac:dyDescent="0.25">
      <c r="C264" s="13" t="s">
        <v>4117</v>
      </c>
      <c r="D264" s="13" t="s">
        <v>4398</v>
      </c>
      <c r="E264" s="13" t="s">
        <v>6014</v>
      </c>
      <c r="F264" s="13"/>
      <c r="I264" s="7" t="s">
        <v>686</v>
      </c>
      <c r="J264" s="7" t="s">
        <v>654</v>
      </c>
      <c r="K264" s="8" t="s">
        <v>1494</v>
      </c>
      <c r="N264" s="55" t="s">
        <v>1494</v>
      </c>
      <c r="O264" s="81" t="s">
        <v>1495</v>
      </c>
    </row>
    <row r="265" spans="3:15" x14ac:dyDescent="0.25">
      <c r="C265" s="13" t="s">
        <v>4916</v>
      </c>
      <c r="D265" s="13" t="s">
        <v>5112</v>
      </c>
      <c r="E265" s="13" t="s">
        <v>6015</v>
      </c>
      <c r="F265" s="13"/>
      <c r="I265" s="7" t="s">
        <v>689</v>
      </c>
      <c r="J265" s="7" t="s">
        <v>657</v>
      </c>
      <c r="K265" s="8" t="s">
        <v>1496</v>
      </c>
      <c r="N265" s="55" t="s">
        <v>1496</v>
      </c>
      <c r="O265" s="81" t="s">
        <v>1497</v>
      </c>
    </row>
    <row r="266" spans="3:15" x14ac:dyDescent="0.25">
      <c r="C266" s="13" t="s">
        <v>4118</v>
      </c>
      <c r="D266" s="13" t="s">
        <v>5975</v>
      </c>
      <c r="E266" s="13" t="s">
        <v>6588</v>
      </c>
      <c r="F266" s="13"/>
      <c r="I266" s="7" t="s">
        <v>692</v>
      </c>
      <c r="J266" s="7" t="s">
        <v>658</v>
      </c>
      <c r="K266" s="8" t="s">
        <v>1498</v>
      </c>
      <c r="N266" s="55" t="s">
        <v>1498</v>
      </c>
      <c r="O266" s="81" t="s">
        <v>1499</v>
      </c>
    </row>
    <row r="267" spans="3:15" x14ac:dyDescent="0.25">
      <c r="C267" s="13" t="s">
        <v>4119</v>
      </c>
      <c r="D267" s="13" t="s">
        <v>5976</v>
      </c>
      <c r="E267" s="13" t="s">
        <v>6589</v>
      </c>
      <c r="F267" s="13"/>
      <c r="I267" s="7" t="s">
        <v>694</v>
      </c>
      <c r="J267" s="7" t="s">
        <v>5648</v>
      </c>
      <c r="K267" s="8" t="s">
        <v>1500</v>
      </c>
      <c r="N267" s="55" t="s">
        <v>1500</v>
      </c>
      <c r="O267" s="81" t="s">
        <v>1501</v>
      </c>
    </row>
    <row r="268" spans="3:15" x14ac:dyDescent="0.25">
      <c r="C268" s="13" t="s">
        <v>4120</v>
      </c>
      <c r="D268" s="13" t="s">
        <v>5977</v>
      </c>
      <c r="E268" s="13" t="s">
        <v>6590</v>
      </c>
      <c r="F268" s="13"/>
      <c r="I268" s="7" t="s">
        <v>777</v>
      </c>
      <c r="J268" s="7" t="s">
        <v>659</v>
      </c>
      <c r="K268" s="8" t="s">
        <v>1502</v>
      </c>
      <c r="N268" s="55" t="s">
        <v>1502</v>
      </c>
      <c r="O268" s="81" t="s">
        <v>1503</v>
      </c>
    </row>
    <row r="269" spans="3:15" x14ac:dyDescent="0.25">
      <c r="C269" s="13" t="s">
        <v>4121</v>
      </c>
      <c r="D269" s="13" t="s">
        <v>5978</v>
      </c>
      <c r="E269" s="13" t="s">
        <v>6591</v>
      </c>
      <c r="F269" s="13"/>
      <c r="I269" s="7" t="s">
        <v>778</v>
      </c>
      <c r="J269" s="7" t="s">
        <v>661</v>
      </c>
      <c r="K269" s="8" t="s">
        <v>1504</v>
      </c>
      <c r="N269" s="55" t="s">
        <v>1504</v>
      </c>
      <c r="O269" s="81" t="s">
        <v>1505</v>
      </c>
    </row>
    <row r="270" spans="3:15" x14ac:dyDescent="0.25">
      <c r="C270" s="13" t="s">
        <v>4122</v>
      </c>
      <c r="D270" s="13" t="s">
        <v>5979</v>
      </c>
      <c r="E270" s="13" t="s">
        <v>6592</v>
      </c>
      <c r="F270" s="13"/>
      <c r="I270" s="7" t="s">
        <v>779</v>
      </c>
      <c r="J270" s="7" t="s">
        <v>663</v>
      </c>
      <c r="K270" s="8" t="s">
        <v>1506</v>
      </c>
      <c r="N270" s="55" t="s">
        <v>1506</v>
      </c>
      <c r="O270" s="81" t="s">
        <v>1507</v>
      </c>
    </row>
    <row r="271" spans="3:15" x14ac:dyDescent="0.25">
      <c r="C271" s="13" t="s">
        <v>4123</v>
      </c>
      <c r="D271" s="13" t="s">
        <v>5980</v>
      </c>
      <c r="E271" s="13" t="s">
        <v>6593</v>
      </c>
      <c r="F271" s="13"/>
      <c r="I271" s="7" t="s">
        <v>780</v>
      </c>
      <c r="J271" s="7" t="s">
        <v>667</v>
      </c>
      <c r="K271" s="8" t="s">
        <v>1508</v>
      </c>
      <c r="N271" s="55" t="s">
        <v>1508</v>
      </c>
      <c r="O271" s="81" t="s">
        <v>1509</v>
      </c>
    </row>
    <row r="272" spans="3:15" x14ac:dyDescent="0.25">
      <c r="C272" s="13" t="s">
        <v>4124</v>
      </c>
      <c r="D272" s="13" t="s">
        <v>5981</v>
      </c>
      <c r="E272" s="13" t="s">
        <v>6594</v>
      </c>
      <c r="F272" s="13"/>
      <c r="I272" s="7" t="s">
        <v>781</v>
      </c>
      <c r="J272" s="7" t="s">
        <v>673</v>
      </c>
      <c r="K272" s="8" t="s">
        <v>1510</v>
      </c>
      <c r="N272" s="55" t="s">
        <v>1510</v>
      </c>
      <c r="O272" s="81" t="s">
        <v>1511</v>
      </c>
    </row>
    <row r="273" spans="3:15" x14ac:dyDescent="0.25">
      <c r="C273" s="13" t="s">
        <v>4125</v>
      </c>
      <c r="D273" s="13" t="s">
        <v>5982</v>
      </c>
      <c r="E273" s="13" t="s">
        <v>6595</v>
      </c>
      <c r="F273" s="13"/>
      <c r="I273" s="7" t="s">
        <v>979</v>
      </c>
      <c r="J273" s="7" t="s">
        <v>677</v>
      </c>
      <c r="K273" s="8" t="s">
        <v>1512</v>
      </c>
      <c r="N273" s="55" t="s">
        <v>1512</v>
      </c>
      <c r="O273" s="81" t="s">
        <v>1513</v>
      </c>
    </row>
    <row r="274" spans="3:15" x14ac:dyDescent="0.25">
      <c r="C274" s="13" t="s">
        <v>4126</v>
      </c>
      <c r="D274" s="13" t="s">
        <v>5983</v>
      </c>
      <c r="E274" s="13" t="s">
        <v>6596</v>
      </c>
      <c r="F274" s="13"/>
      <c r="I274" s="7" t="s">
        <v>982</v>
      </c>
      <c r="J274" s="7" t="s">
        <v>679</v>
      </c>
      <c r="K274" s="8" t="s">
        <v>1514</v>
      </c>
      <c r="N274" s="55" t="s">
        <v>1514</v>
      </c>
      <c r="O274" s="81" t="s">
        <v>1515</v>
      </c>
    </row>
    <row r="275" spans="3:15" x14ac:dyDescent="0.25">
      <c r="C275" s="13" t="s">
        <v>4127</v>
      </c>
      <c r="D275" s="13" t="s">
        <v>5984</v>
      </c>
      <c r="E275" s="13" t="s">
        <v>6597</v>
      </c>
      <c r="F275" s="13"/>
      <c r="I275" s="7" t="s">
        <v>5809</v>
      </c>
      <c r="J275" s="7" t="s">
        <v>681</v>
      </c>
      <c r="K275" s="8" t="s">
        <v>1516</v>
      </c>
      <c r="N275" s="55" t="s">
        <v>1516</v>
      </c>
      <c r="O275" s="81" t="s">
        <v>1517</v>
      </c>
    </row>
    <row r="276" spans="3:15" x14ac:dyDescent="0.25">
      <c r="C276" s="13" t="s">
        <v>4128</v>
      </c>
      <c r="D276" s="13" t="s">
        <v>5985</v>
      </c>
      <c r="E276" s="13" t="s">
        <v>6598</v>
      </c>
      <c r="F276" s="13"/>
      <c r="I276" s="7" t="s">
        <v>1037</v>
      </c>
      <c r="J276" s="7" t="s">
        <v>687</v>
      </c>
      <c r="K276" s="8" t="s">
        <v>1518</v>
      </c>
      <c r="N276" s="55" t="s">
        <v>1518</v>
      </c>
      <c r="O276" s="81" t="s">
        <v>1519</v>
      </c>
    </row>
    <row r="277" spans="3:15" x14ac:dyDescent="0.25">
      <c r="C277" s="13" t="s">
        <v>4129</v>
      </c>
      <c r="D277" s="13" t="s">
        <v>5986</v>
      </c>
      <c r="E277" s="13" t="s">
        <v>6599</v>
      </c>
      <c r="F277" s="13"/>
      <c r="I277" s="7" t="s">
        <v>1040</v>
      </c>
      <c r="J277" s="7" t="s">
        <v>5811</v>
      </c>
      <c r="K277" s="8" t="s">
        <v>4322</v>
      </c>
      <c r="N277" s="55" t="s">
        <v>4322</v>
      </c>
      <c r="O277" s="81" t="s">
        <v>4323</v>
      </c>
    </row>
    <row r="278" spans="3:15" x14ac:dyDescent="0.25">
      <c r="C278" s="13" t="s">
        <v>4130</v>
      </c>
      <c r="D278" s="13" t="s">
        <v>5987</v>
      </c>
      <c r="E278" s="13" t="s">
        <v>6600</v>
      </c>
      <c r="F278" s="13"/>
      <c r="I278" s="7" t="s">
        <v>1041</v>
      </c>
      <c r="J278" s="7" t="s">
        <v>690</v>
      </c>
      <c r="K278" s="8" t="s">
        <v>1520</v>
      </c>
      <c r="N278" s="55" t="s">
        <v>1520</v>
      </c>
      <c r="O278" s="81" t="s">
        <v>1521</v>
      </c>
    </row>
    <row r="279" spans="3:15" x14ac:dyDescent="0.25">
      <c r="C279" s="13" t="s">
        <v>4131</v>
      </c>
      <c r="D279" s="13" t="s">
        <v>6545</v>
      </c>
      <c r="E279" s="13" t="s">
        <v>6601</v>
      </c>
      <c r="F279" s="13"/>
      <c r="I279" s="7" t="s">
        <v>1044</v>
      </c>
      <c r="J279" s="7" t="s">
        <v>4615</v>
      </c>
      <c r="K279" s="8" t="s">
        <v>1522</v>
      </c>
      <c r="N279" s="55" t="s">
        <v>1522</v>
      </c>
      <c r="O279" s="81" t="s">
        <v>1523</v>
      </c>
    </row>
    <row r="280" spans="3:15" x14ac:dyDescent="0.25">
      <c r="C280" s="13" t="s">
        <v>4132</v>
      </c>
      <c r="D280" s="13" t="s">
        <v>5988</v>
      </c>
      <c r="E280" s="13" t="s">
        <v>6602</v>
      </c>
      <c r="F280" s="13"/>
      <c r="I280" s="7" t="s">
        <v>1047</v>
      </c>
      <c r="J280" s="7" t="s">
        <v>4617</v>
      </c>
      <c r="K280" s="8" t="s">
        <v>1524</v>
      </c>
      <c r="N280" s="55" t="s">
        <v>1524</v>
      </c>
      <c r="O280" s="81" t="s">
        <v>1525</v>
      </c>
    </row>
    <row r="281" spans="3:15" x14ac:dyDescent="0.25">
      <c r="C281" s="13" t="s">
        <v>4133</v>
      </c>
      <c r="D281" s="13" t="s">
        <v>5989</v>
      </c>
      <c r="E281" s="13" t="s">
        <v>5480</v>
      </c>
      <c r="F281" s="13"/>
      <c r="I281" s="7" t="s">
        <v>1050</v>
      </c>
      <c r="J281" s="7" t="s">
        <v>4619</v>
      </c>
      <c r="K281" s="8" t="s">
        <v>1526</v>
      </c>
      <c r="N281" s="55" t="s">
        <v>1526</v>
      </c>
      <c r="O281" s="81" t="s">
        <v>1527</v>
      </c>
    </row>
    <row r="282" spans="3:15" x14ac:dyDescent="0.25">
      <c r="C282" s="13" t="s">
        <v>4134</v>
      </c>
      <c r="D282" s="13" t="s">
        <v>5990</v>
      </c>
      <c r="E282" s="13" t="s">
        <v>8771</v>
      </c>
      <c r="F282" s="13"/>
      <c r="I282" s="7" t="s">
        <v>1055</v>
      </c>
      <c r="J282" s="7" t="s">
        <v>4621</v>
      </c>
      <c r="K282" s="8" t="s">
        <v>1528</v>
      </c>
      <c r="N282" s="55" t="s">
        <v>1528</v>
      </c>
      <c r="O282" s="81" t="s">
        <v>1529</v>
      </c>
    </row>
    <row r="283" spans="3:15" x14ac:dyDescent="0.25">
      <c r="C283" s="13" t="s">
        <v>4135</v>
      </c>
      <c r="D283" s="13" t="s">
        <v>5991</v>
      </c>
      <c r="E283" s="13" t="s">
        <v>6983</v>
      </c>
      <c r="F283" s="13"/>
      <c r="I283" s="7" t="s">
        <v>1058</v>
      </c>
      <c r="J283" s="7" t="s">
        <v>4623</v>
      </c>
      <c r="K283" s="8" t="s">
        <v>1530</v>
      </c>
      <c r="N283" s="55" t="s">
        <v>1530</v>
      </c>
      <c r="O283" s="81" t="s">
        <v>1531</v>
      </c>
    </row>
    <row r="284" spans="3:15" x14ac:dyDescent="0.25">
      <c r="C284" s="13" t="s">
        <v>4917</v>
      </c>
      <c r="D284" s="13" t="s">
        <v>5992</v>
      </c>
      <c r="E284" s="13" t="s">
        <v>8772</v>
      </c>
      <c r="F284" s="13"/>
      <c r="I284" s="7" t="s">
        <v>1061</v>
      </c>
      <c r="J284" s="7" t="s">
        <v>4625</v>
      </c>
      <c r="K284" s="8" t="s">
        <v>1532</v>
      </c>
      <c r="N284" s="55" t="s">
        <v>1532</v>
      </c>
      <c r="O284" s="81" t="s">
        <v>1533</v>
      </c>
    </row>
    <row r="285" spans="3:15" x14ac:dyDescent="0.25">
      <c r="C285" s="13" t="s">
        <v>4136</v>
      </c>
      <c r="D285" s="13" t="s">
        <v>5993</v>
      </c>
      <c r="E285" s="13" t="s">
        <v>5481</v>
      </c>
      <c r="F285" s="13"/>
      <c r="I285" s="7" t="s">
        <v>1064</v>
      </c>
      <c r="J285" s="7" t="s">
        <v>4627</v>
      </c>
      <c r="K285" s="8" t="s">
        <v>1534</v>
      </c>
      <c r="N285" s="55" t="s">
        <v>1534</v>
      </c>
      <c r="O285" s="81" t="s">
        <v>1535</v>
      </c>
    </row>
    <row r="286" spans="3:15" x14ac:dyDescent="0.25">
      <c r="C286" s="13" t="s">
        <v>4137</v>
      </c>
      <c r="D286" s="13" t="s">
        <v>5994</v>
      </c>
      <c r="E286" s="13" t="s">
        <v>6603</v>
      </c>
      <c r="F286" s="13"/>
      <c r="I286" s="7" t="s">
        <v>1066</v>
      </c>
      <c r="J286" s="7" t="s">
        <v>5813</v>
      </c>
      <c r="K286" s="8" t="s">
        <v>1536</v>
      </c>
      <c r="N286" s="55" t="s">
        <v>1536</v>
      </c>
      <c r="O286" s="81" t="s">
        <v>1537</v>
      </c>
    </row>
    <row r="287" spans="3:15" x14ac:dyDescent="0.25">
      <c r="C287" s="13" t="s">
        <v>4138</v>
      </c>
      <c r="D287" s="13" t="s">
        <v>5995</v>
      </c>
      <c r="E287" s="13" t="s">
        <v>6604</v>
      </c>
      <c r="F287" s="13"/>
      <c r="I287" s="7" t="s">
        <v>1070</v>
      </c>
      <c r="J287" s="7" t="s">
        <v>6115</v>
      </c>
      <c r="K287" s="8" t="s">
        <v>1538</v>
      </c>
      <c r="N287" s="55" t="s">
        <v>1538</v>
      </c>
      <c r="O287" s="81" t="s">
        <v>1539</v>
      </c>
    </row>
    <row r="288" spans="3:15" x14ac:dyDescent="0.25">
      <c r="C288" s="13" t="s">
        <v>4918</v>
      </c>
      <c r="D288" s="13" t="s">
        <v>5996</v>
      </c>
      <c r="E288" s="13" t="s">
        <v>6984</v>
      </c>
      <c r="F288" s="13"/>
      <c r="I288" s="7" t="s">
        <v>4063</v>
      </c>
      <c r="J288" s="7" t="s">
        <v>6671</v>
      </c>
      <c r="K288" s="8" t="s">
        <v>1540</v>
      </c>
      <c r="N288" s="55" t="s">
        <v>1540</v>
      </c>
      <c r="O288" s="81" t="s">
        <v>1541</v>
      </c>
    </row>
    <row r="289" spans="3:15" x14ac:dyDescent="0.25">
      <c r="C289" s="13" t="s">
        <v>4139</v>
      </c>
      <c r="D289" s="13" t="s">
        <v>5997</v>
      </c>
      <c r="E289" s="13" t="s">
        <v>6985</v>
      </c>
      <c r="F289" s="13"/>
      <c r="I289" s="7" t="s">
        <v>4458</v>
      </c>
      <c r="J289" s="7" t="s">
        <v>6801</v>
      </c>
      <c r="K289" s="8" t="s">
        <v>5704</v>
      </c>
      <c r="N289" s="55" t="s">
        <v>5704</v>
      </c>
      <c r="O289" s="81" t="s">
        <v>5752</v>
      </c>
    </row>
    <row r="290" spans="3:15" x14ac:dyDescent="0.25">
      <c r="C290" s="13" t="s">
        <v>4140</v>
      </c>
      <c r="D290" s="13" t="s">
        <v>5998</v>
      </c>
      <c r="E290" s="13" t="s">
        <v>6986</v>
      </c>
      <c r="F290" s="13"/>
      <c r="I290" s="7" t="s">
        <v>4459</v>
      </c>
      <c r="J290" s="7" t="s">
        <v>693</v>
      </c>
      <c r="K290" s="8" t="s">
        <v>1542</v>
      </c>
      <c r="N290" s="55" t="s">
        <v>1542</v>
      </c>
      <c r="O290" s="81" t="s">
        <v>1543</v>
      </c>
    </row>
    <row r="291" spans="3:15" x14ac:dyDescent="0.25">
      <c r="C291" s="13" t="s">
        <v>4141</v>
      </c>
      <c r="D291" s="13" t="s">
        <v>6546</v>
      </c>
      <c r="E291" s="13" t="s">
        <v>6987</v>
      </c>
      <c r="F291" s="13"/>
      <c r="I291" s="7" t="s">
        <v>1083</v>
      </c>
      <c r="J291" s="7" t="s">
        <v>695</v>
      </c>
      <c r="K291" s="8" t="s">
        <v>1544</v>
      </c>
      <c r="N291" s="55" t="s">
        <v>1544</v>
      </c>
      <c r="O291" s="81" t="s">
        <v>1545</v>
      </c>
    </row>
    <row r="292" spans="3:15" x14ac:dyDescent="0.25">
      <c r="C292" s="13" t="s">
        <v>4142</v>
      </c>
      <c r="D292" s="13" t="s">
        <v>5999</v>
      </c>
      <c r="E292" s="13" t="s">
        <v>6988</v>
      </c>
      <c r="F292" s="13"/>
      <c r="I292" s="7" t="s">
        <v>1086</v>
      </c>
      <c r="J292" s="7" t="s">
        <v>696</v>
      </c>
      <c r="K292" s="8" t="s">
        <v>1546</v>
      </c>
      <c r="N292" s="55" t="s">
        <v>1546</v>
      </c>
      <c r="O292" s="81" t="s">
        <v>1547</v>
      </c>
    </row>
    <row r="293" spans="3:15" x14ac:dyDescent="0.25">
      <c r="C293" s="13" t="s">
        <v>4143</v>
      </c>
      <c r="D293" s="13" t="s">
        <v>6547</v>
      </c>
      <c r="E293" s="13" t="s">
        <v>6989</v>
      </c>
      <c r="F293" s="13"/>
      <c r="I293" s="7" t="s">
        <v>1087</v>
      </c>
      <c r="J293" s="7" t="s">
        <v>698</v>
      </c>
      <c r="K293" s="8" t="s">
        <v>1548</v>
      </c>
      <c r="N293" s="55" t="s">
        <v>1548</v>
      </c>
      <c r="O293" s="81" t="s">
        <v>1549</v>
      </c>
    </row>
    <row r="294" spans="3:15" x14ac:dyDescent="0.25">
      <c r="C294" s="13" t="s">
        <v>4919</v>
      </c>
      <c r="D294" s="13" t="s">
        <v>6548</v>
      </c>
      <c r="E294" s="13" t="s">
        <v>8034</v>
      </c>
      <c r="F294" s="13"/>
      <c r="I294" s="7" t="s">
        <v>1089</v>
      </c>
      <c r="J294" s="7" t="s">
        <v>6672</v>
      </c>
      <c r="K294" s="8" t="s">
        <v>1550</v>
      </c>
      <c r="N294" s="55" t="s">
        <v>1550</v>
      </c>
      <c r="O294" s="81" t="s">
        <v>1551</v>
      </c>
    </row>
    <row r="295" spans="3:15" x14ac:dyDescent="0.25">
      <c r="C295" s="13" t="s">
        <v>4144</v>
      </c>
      <c r="D295" s="13" t="s">
        <v>6549</v>
      </c>
      <c r="E295" s="13" t="s">
        <v>8035</v>
      </c>
      <c r="F295" s="13"/>
      <c r="I295" s="7" t="s">
        <v>1092</v>
      </c>
      <c r="J295" s="7" t="s">
        <v>700</v>
      </c>
      <c r="K295" s="8" t="s">
        <v>1552</v>
      </c>
      <c r="N295" s="55" t="s">
        <v>1552</v>
      </c>
      <c r="O295" s="81" t="s">
        <v>1553</v>
      </c>
    </row>
    <row r="296" spans="3:15" x14ac:dyDescent="0.25">
      <c r="C296" s="13" t="s">
        <v>4145</v>
      </c>
      <c r="D296" s="13" t="s">
        <v>7764</v>
      </c>
      <c r="E296" s="13" t="s">
        <v>8036</v>
      </c>
      <c r="F296" s="13"/>
      <c r="I296" s="7" t="s">
        <v>1095</v>
      </c>
      <c r="J296" s="7" t="s">
        <v>702</v>
      </c>
      <c r="K296" s="8" t="s">
        <v>1554</v>
      </c>
      <c r="N296" s="55" t="s">
        <v>1554</v>
      </c>
      <c r="O296" s="81" t="s">
        <v>1555</v>
      </c>
    </row>
    <row r="297" spans="3:15" x14ac:dyDescent="0.25">
      <c r="C297" s="13" t="s">
        <v>4146</v>
      </c>
      <c r="D297" s="13" t="s">
        <v>8534</v>
      </c>
      <c r="E297" s="13" t="s">
        <v>8037</v>
      </c>
      <c r="F297" s="13"/>
      <c r="I297" s="7" t="s">
        <v>1098</v>
      </c>
      <c r="J297" s="7" t="s">
        <v>6117</v>
      </c>
      <c r="K297" s="8" t="s">
        <v>1556</v>
      </c>
      <c r="N297" s="55" t="s">
        <v>1556</v>
      </c>
      <c r="O297" s="81" t="s">
        <v>1557</v>
      </c>
    </row>
    <row r="298" spans="3:15" x14ac:dyDescent="0.25">
      <c r="C298" s="13" t="s">
        <v>4147</v>
      </c>
      <c r="D298" s="13" t="s">
        <v>6550</v>
      </c>
      <c r="E298" s="13" t="s">
        <v>8038</v>
      </c>
      <c r="F298" s="13"/>
      <c r="I298" s="7" t="s">
        <v>1099</v>
      </c>
      <c r="J298" s="7" t="s">
        <v>704</v>
      </c>
      <c r="K298" s="8" t="s">
        <v>1558</v>
      </c>
      <c r="N298" s="55" t="s">
        <v>1558</v>
      </c>
      <c r="O298" s="81" t="s">
        <v>1559</v>
      </c>
    </row>
    <row r="299" spans="3:15" x14ac:dyDescent="0.25">
      <c r="C299" s="13" t="s">
        <v>4148</v>
      </c>
      <c r="D299" s="13" t="s">
        <v>6551</v>
      </c>
      <c r="E299" s="13" t="s">
        <v>8039</v>
      </c>
      <c r="F299" s="13"/>
      <c r="I299" s="7" t="s">
        <v>1100</v>
      </c>
      <c r="J299" s="7" t="s">
        <v>705</v>
      </c>
      <c r="K299" s="8" t="s">
        <v>1560</v>
      </c>
      <c r="N299" s="55" t="s">
        <v>1560</v>
      </c>
      <c r="O299" s="81" t="s">
        <v>1561</v>
      </c>
    </row>
    <row r="300" spans="3:15" x14ac:dyDescent="0.25">
      <c r="C300" s="13" t="s">
        <v>4149</v>
      </c>
      <c r="D300" s="13" t="s">
        <v>6552</v>
      </c>
      <c r="E300" s="13" t="s">
        <v>8040</v>
      </c>
      <c r="F300" s="13"/>
      <c r="I300" s="7" t="s">
        <v>3962</v>
      </c>
      <c r="J300" s="7" t="s">
        <v>707</v>
      </c>
      <c r="K300" s="8" t="s">
        <v>1562</v>
      </c>
      <c r="N300" s="55" t="s">
        <v>1562</v>
      </c>
      <c r="O300" s="81" t="s">
        <v>1563</v>
      </c>
    </row>
    <row r="301" spans="3:15" x14ac:dyDescent="0.25">
      <c r="C301" s="13" t="s">
        <v>4382</v>
      </c>
      <c r="D301" s="13" t="s">
        <v>6553</v>
      </c>
      <c r="E301" s="13" t="s">
        <v>8041</v>
      </c>
      <c r="F301" s="13"/>
      <c r="I301" s="7" t="s">
        <v>1110</v>
      </c>
      <c r="J301" s="7" t="s">
        <v>4301</v>
      </c>
      <c r="K301" s="8" t="s">
        <v>1564</v>
      </c>
      <c r="N301" s="55" t="s">
        <v>1564</v>
      </c>
      <c r="O301" s="81" t="s">
        <v>1565</v>
      </c>
    </row>
    <row r="302" spans="3:15" x14ac:dyDescent="0.25">
      <c r="C302" s="13" t="s">
        <v>4383</v>
      </c>
      <c r="D302" s="13" t="s">
        <v>6554</v>
      </c>
      <c r="E302" s="13" t="s">
        <v>8773</v>
      </c>
      <c r="F302" s="13"/>
      <c r="J302" s="7" t="s">
        <v>710</v>
      </c>
      <c r="K302" s="8" t="s">
        <v>1566</v>
      </c>
      <c r="N302" s="55" t="s">
        <v>1566</v>
      </c>
      <c r="O302" s="81" t="s">
        <v>1567</v>
      </c>
    </row>
    <row r="303" spans="3:15" x14ac:dyDescent="0.25">
      <c r="C303" s="13" t="s">
        <v>4920</v>
      </c>
      <c r="D303" s="13" t="s">
        <v>6555</v>
      </c>
      <c r="E303" s="13" t="s">
        <v>8774</v>
      </c>
      <c r="F303" s="13"/>
      <c r="J303" s="7" t="s">
        <v>712</v>
      </c>
      <c r="K303" s="8" t="s">
        <v>1568</v>
      </c>
      <c r="N303" s="55" t="s">
        <v>1568</v>
      </c>
      <c r="O303" s="81" t="s">
        <v>1569</v>
      </c>
    </row>
    <row r="304" spans="3:15" x14ac:dyDescent="0.25">
      <c r="C304" s="13" t="s">
        <v>4384</v>
      </c>
      <c r="D304" s="13" t="s">
        <v>6556</v>
      </c>
      <c r="E304" s="13" t="s">
        <v>5482</v>
      </c>
      <c r="F304" s="13"/>
      <c r="J304" s="7" t="s">
        <v>714</v>
      </c>
      <c r="K304" s="8" t="s">
        <v>1570</v>
      </c>
      <c r="N304" s="55" t="s">
        <v>1570</v>
      </c>
      <c r="O304" s="81" t="s">
        <v>1571</v>
      </c>
    </row>
    <row r="305" spans="3:15" x14ac:dyDescent="0.25">
      <c r="C305" s="13" t="s">
        <v>4385</v>
      </c>
      <c r="D305" s="13" t="s">
        <v>6557</v>
      </c>
      <c r="E305" s="13" t="s">
        <v>5483</v>
      </c>
      <c r="F305" s="13"/>
      <c r="J305" s="7" t="s">
        <v>716</v>
      </c>
      <c r="K305" s="8" t="s">
        <v>1572</v>
      </c>
      <c r="N305" s="55" t="s">
        <v>1572</v>
      </c>
      <c r="O305" s="81" t="s">
        <v>6215</v>
      </c>
    </row>
    <row r="306" spans="3:15" x14ac:dyDescent="0.25">
      <c r="C306" s="13" t="s">
        <v>4386</v>
      </c>
      <c r="D306" s="13" t="s">
        <v>6558</v>
      </c>
      <c r="E306" s="13" t="s">
        <v>5484</v>
      </c>
      <c r="F306" s="13"/>
      <c r="J306" s="7" t="s">
        <v>717</v>
      </c>
      <c r="K306" s="8" t="s">
        <v>1573</v>
      </c>
      <c r="N306" s="55" t="s">
        <v>1573</v>
      </c>
      <c r="O306" s="81" t="s">
        <v>1574</v>
      </c>
    </row>
    <row r="307" spans="3:15" x14ac:dyDescent="0.25">
      <c r="C307" s="13" t="s">
        <v>4387</v>
      </c>
      <c r="D307" s="13" t="s">
        <v>6559</v>
      </c>
      <c r="E307" s="13" t="s">
        <v>5485</v>
      </c>
      <c r="F307" s="13"/>
      <c r="J307" s="7" t="s">
        <v>719</v>
      </c>
      <c r="K307" s="8" t="s">
        <v>1575</v>
      </c>
      <c r="N307" s="55" t="s">
        <v>1575</v>
      </c>
      <c r="O307" s="81" t="s">
        <v>1576</v>
      </c>
    </row>
    <row r="308" spans="3:15" x14ac:dyDescent="0.25">
      <c r="C308" s="13" t="s">
        <v>4388</v>
      </c>
      <c r="D308" s="13" t="s">
        <v>6560</v>
      </c>
      <c r="E308" s="13" t="s">
        <v>5675</v>
      </c>
      <c r="F308" s="13"/>
      <c r="J308" s="7" t="s">
        <v>721</v>
      </c>
      <c r="K308" s="8" t="s">
        <v>1577</v>
      </c>
      <c r="N308" s="55" t="s">
        <v>1577</v>
      </c>
      <c r="O308" s="81" t="s">
        <v>1578</v>
      </c>
    </row>
    <row r="309" spans="3:15" x14ac:dyDescent="0.25">
      <c r="C309" s="13" t="s">
        <v>4389</v>
      </c>
      <c r="D309" s="13" t="s">
        <v>6561</v>
      </c>
      <c r="E309" s="13" t="s">
        <v>5486</v>
      </c>
      <c r="F309" s="13"/>
      <c r="J309" s="7" t="s">
        <v>722</v>
      </c>
      <c r="K309" s="8" t="s">
        <v>1579</v>
      </c>
      <c r="N309" s="55" t="s">
        <v>1579</v>
      </c>
      <c r="O309" s="81" t="s">
        <v>1580</v>
      </c>
    </row>
    <row r="310" spans="3:15" x14ac:dyDescent="0.25">
      <c r="C310" s="13" t="s">
        <v>4390</v>
      </c>
      <c r="D310" s="13" t="s">
        <v>6562</v>
      </c>
      <c r="E310" s="13" t="s">
        <v>5487</v>
      </c>
      <c r="F310" s="13"/>
      <c r="J310" s="7" t="s">
        <v>6119</v>
      </c>
      <c r="K310" s="8" t="s">
        <v>1581</v>
      </c>
      <c r="N310" s="55" t="s">
        <v>1581</v>
      </c>
      <c r="O310" s="81" t="s">
        <v>1582</v>
      </c>
    </row>
    <row r="311" spans="3:15" x14ac:dyDescent="0.25">
      <c r="C311" s="13" t="s">
        <v>4391</v>
      </c>
      <c r="D311" s="13" t="s">
        <v>6563</v>
      </c>
      <c r="E311" s="13" t="s">
        <v>2892</v>
      </c>
      <c r="F311" s="13"/>
      <c r="J311" s="7" t="s">
        <v>724</v>
      </c>
      <c r="K311" s="8" t="s">
        <v>5849</v>
      </c>
      <c r="N311" s="55" t="s">
        <v>5849</v>
      </c>
      <c r="O311" s="81" t="s">
        <v>5850</v>
      </c>
    </row>
    <row r="312" spans="3:15" x14ac:dyDescent="0.25">
      <c r="C312" s="13" t="s">
        <v>4520</v>
      </c>
      <c r="D312" s="13" t="s">
        <v>6564</v>
      </c>
      <c r="E312" s="13" t="s">
        <v>2893</v>
      </c>
      <c r="F312" s="13"/>
      <c r="J312" s="7" t="s">
        <v>726</v>
      </c>
      <c r="K312" s="8" t="s">
        <v>1583</v>
      </c>
      <c r="N312" s="55" t="s">
        <v>1583</v>
      </c>
      <c r="O312" s="81" t="s">
        <v>6216</v>
      </c>
    </row>
    <row r="313" spans="3:15" x14ac:dyDescent="0.25">
      <c r="C313" s="13" t="s">
        <v>4521</v>
      </c>
      <c r="D313" s="13" t="s">
        <v>6565</v>
      </c>
      <c r="E313" s="13" t="s">
        <v>2920</v>
      </c>
      <c r="F313" s="13"/>
      <c r="J313" s="7" t="s">
        <v>728</v>
      </c>
      <c r="K313" s="8" t="s">
        <v>1584</v>
      </c>
      <c r="N313" s="55" t="s">
        <v>1584</v>
      </c>
      <c r="O313" s="81" t="s">
        <v>1585</v>
      </c>
    </row>
    <row r="314" spans="3:15" x14ac:dyDescent="0.25">
      <c r="C314" s="13" t="s">
        <v>4522</v>
      </c>
      <c r="D314" s="13" t="s">
        <v>6566</v>
      </c>
      <c r="E314" s="13" t="s">
        <v>4426</v>
      </c>
      <c r="F314" s="13"/>
      <c r="J314" s="7" t="s">
        <v>730</v>
      </c>
      <c r="K314" s="8" t="s">
        <v>1586</v>
      </c>
      <c r="N314" s="55" t="s">
        <v>1586</v>
      </c>
      <c r="O314" s="81" t="s">
        <v>1587</v>
      </c>
    </row>
    <row r="315" spans="3:15" x14ac:dyDescent="0.25">
      <c r="C315" s="13" t="s">
        <v>4523</v>
      </c>
      <c r="D315" s="13" t="s">
        <v>6567</v>
      </c>
      <c r="E315" s="13" t="s">
        <v>3021</v>
      </c>
      <c r="F315" s="13"/>
      <c r="J315" s="7" t="s">
        <v>732</v>
      </c>
      <c r="K315" s="8" t="s">
        <v>1588</v>
      </c>
      <c r="N315" s="55" t="s">
        <v>1588</v>
      </c>
      <c r="O315" s="81" t="s">
        <v>1589</v>
      </c>
    </row>
    <row r="316" spans="3:15" x14ac:dyDescent="0.25">
      <c r="C316" s="13" t="s">
        <v>4524</v>
      </c>
      <c r="D316" s="13" t="s">
        <v>6568</v>
      </c>
      <c r="E316" s="13" t="s">
        <v>3022</v>
      </c>
      <c r="F316" s="13"/>
      <c r="J316" s="7" t="s">
        <v>734</v>
      </c>
      <c r="K316" s="8" t="s">
        <v>1590</v>
      </c>
      <c r="N316" s="55" t="s">
        <v>1590</v>
      </c>
      <c r="O316" s="81" t="s">
        <v>1591</v>
      </c>
    </row>
    <row r="317" spans="3:15" x14ac:dyDescent="0.25">
      <c r="C317" s="13" t="s">
        <v>4525</v>
      </c>
      <c r="D317" s="13" t="s">
        <v>6569</v>
      </c>
      <c r="E317" s="13" t="s">
        <v>3023</v>
      </c>
      <c r="F317" s="13"/>
      <c r="J317" s="7" t="s">
        <v>736</v>
      </c>
      <c r="K317" s="8" t="s">
        <v>7020</v>
      </c>
      <c r="N317" s="55" t="s">
        <v>7020</v>
      </c>
      <c r="O317" s="81" t="s">
        <v>7392</v>
      </c>
    </row>
    <row r="318" spans="3:15" x14ac:dyDescent="0.25">
      <c r="C318" s="13" t="s">
        <v>4526</v>
      </c>
      <c r="D318" s="13" t="s">
        <v>6570</v>
      </c>
      <c r="E318" s="13" t="s">
        <v>2805</v>
      </c>
      <c r="F318" s="13"/>
      <c r="J318" s="7" t="s">
        <v>738</v>
      </c>
      <c r="K318" s="8" t="s">
        <v>7021</v>
      </c>
      <c r="N318" s="55" t="s">
        <v>7021</v>
      </c>
      <c r="O318" s="81" t="s">
        <v>7393</v>
      </c>
    </row>
    <row r="319" spans="3:15" x14ac:dyDescent="0.25">
      <c r="C319" s="13" t="s">
        <v>4527</v>
      </c>
      <c r="D319" s="13" t="s">
        <v>6571</v>
      </c>
      <c r="E319" s="13" t="s">
        <v>2806</v>
      </c>
      <c r="F319" s="13"/>
      <c r="J319" s="7" t="s">
        <v>740</v>
      </c>
      <c r="K319" s="8" t="s">
        <v>7022</v>
      </c>
      <c r="N319" s="55" t="s">
        <v>7022</v>
      </c>
      <c r="O319" s="81" t="s">
        <v>7394</v>
      </c>
    </row>
    <row r="320" spans="3:15" x14ac:dyDescent="0.25">
      <c r="C320" s="13" t="s">
        <v>4528</v>
      </c>
      <c r="D320" s="13" t="s">
        <v>6572</v>
      </c>
      <c r="E320" s="13" t="s">
        <v>3024</v>
      </c>
      <c r="F320" s="13"/>
      <c r="J320" s="7" t="s">
        <v>742</v>
      </c>
      <c r="K320" s="8" t="s">
        <v>7023</v>
      </c>
      <c r="N320" s="55" t="s">
        <v>7023</v>
      </c>
      <c r="O320" s="81" t="s">
        <v>7395</v>
      </c>
    </row>
    <row r="321" spans="3:15" x14ac:dyDescent="0.25">
      <c r="C321" s="13" t="s">
        <v>4529</v>
      </c>
      <c r="D321" s="13" t="s">
        <v>6573</v>
      </c>
      <c r="E321" s="13" t="s">
        <v>2894</v>
      </c>
      <c r="F321" s="13"/>
      <c r="J321" s="7" t="s">
        <v>744</v>
      </c>
      <c r="K321" s="8" t="s">
        <v>7024</v>
      </c>
      <c r="N321" s="55" t="s">
        <v>7024</v>
      </c>
      <c r="O321" s="81" t="s">
        <v>7396</v>
      </c>
    </row>
    <row r="322" spans="3:15" x14ac:dyDescent="0.25">
      <c r="C322" s="13" t="s">
        <v>4530</v>
      </c>
      <c r="D322" s="13" t="s">
        <v>6574</v>
      </c>
      <c r="E322" s="13" t="s">
        <v>2921</v>
      </c>
      <c r="F322" s="13"/>
      <c r="J322" s="7" t="s">
        <v>746</v>
      </c>
      <c r="K322" s="8" t="s">
        <v>7025</v>
      </c>
      <c r="N322" s="55" t="s">
        <v>7025</v>
      </c>
      <c r="O322" s="81" t="s">
        <v>7397</v>
      </c>
    </row>
    <row r="323" spans="3:15" x14ac:dyDescent="0.25">
      <c r="C323" s="13" t="s">
        <v>4531</v>
      </c>
      <c r="D323" s="13" t="s">
        <v>6575</v>
      </c>
      <c r="E323" s="13" t="s">
        <v>2922</v>
      </c>
      <c r="F323" s="13"/>
      <c r="J323" s="7" t="s">
        <v>748</v>
      </c>
      <c r="K323" s="8" t="s">
        <v>7026</v>
      </c>
      <c r="N323" s="55" t="s">
        <v>7026</v>
      </c>
      <c r="O323" s="81" t="s">
        <v>7398</v>
      </c>
    </row>
    <row r="324" spans="3:15" x14ac:dyDescent="0.25">
      <c r="C324" s="13" t="s">
        <v>4532</v>
      </c>
      <c r="D324" s="13" t="s">
        <v>6576</v>
      </c>
      <c r="E324" s="13" t="s">
        <v>2923</v>
      </c>
      <c r="F324" s="13"/>
      <c r="J324" s="7" t="s">
        <v>750</v>
      </c>
      <c r="K324" s="8" t="s">
        <v>7027</v>
      </c>
      <c r="N324" s="55" t="s">
        <v>7027</v>
      </c>
      <c r="O324" s="81" t="s">
        <v>7399</v>
      </c>
    </row>
    <row r="325" spans="3:15" x14ac:dyDescent="0.25">
      <c r="C325" s="13" t="s">
        <v>4576</v>
      </c>
      <c r="D325" s="13" t="s">
        <v>6577</v>
      </c>
      <c r="E325" s="13" t="s">
        <v>2807</v>
      </c>
      <c r="F325" s="13"/>
      <c r="J325" s="7" t="s">
        <v>752</v>
      </c>
      <c r="K325" s="8" t="s">
        <v>7028</v>
      </c>
      <c r="N325" s="55" t="s">
        <v>7028</v>
      </c>
      <c r="O325" s="81" t="s">
        <v>7400</v>
      </c>
    </row>
    <row r="326" spans="3:15" x14ac:dyDescent="0.25">
      <c r="C326" s="13" t="s">
        <v>4577</v>
      </c>
      <c r="D326" s="13" t="s">
        <v>6578</v>
      </c>
      <c r="E326" s="13" t="s">
        <v>4427</v>
      </c>
      <c r="F326" s="13"/>
      <c r="J326" s="7" t="s">
        <v>754</v>
      </c>
      <c r="K326" s="8" t="s">
        <v>7029</v>
      </c>
      <c r="N326" s="55" t="s">
        <v>7029</v>
      </c>
      <c r="O326" s="81" t="s">
        <v>7401</v>
      </c>
    </row>
    <row r="327" spans="3:15" x14ac:dyDescent="0.25">
      <c r="C327" s="13" t="s">
        <v>4578</v>
      </c>
      <c r="D327" s="13" t="s">
        <v>6579</v>
      </c>
      <c r="E327" s="13" t="s">
        <v>3025</v>
      </c>
      <c r="F327" s="13"/>
      <c r="J327" s="7" t="s">
        <v>756</v>
      </c>
      <c r="K327" s="8" t="s">
        <v>7030</v>
      </c>
      <c r="N327" s="55" t="s">
        <v>7030</v>
      </c>
      <c r="O327" s="81" t="s">
        <v>7402</v>
      </c>
    </row>
    <row r="328" spans="3:15" x14ac:dyDescent="0.25">
      <c r="C328" s="13" t="s">
        <v>4579</v>
      </c>
      <c r="D328" s="13" t="s">
        <v>6580</v>
      </c>
      <c r="E328" s="13" t="s">
        <v>2895</v>
      </c>
      <c r="F328" s="13"/>
      <c r="I328" s="59"/>
      <c r="J328" s="7" t="s">
        <v>758</v>
      </c>
      <c r="K328" s="8" t="s">
        <v>7031</v>
      </c>
      <c r="N328" s="55" t="s">
        <v>7031</v>
      </c>
      <c r="O328" s="81" t="s">
        <v>7403</v>
      </c>
    </row>
    <row r="329" spans="3:15" x14ac:dyDescent="0.25">
      <c r="C329" s="13" t="s">
        <v>4580</v>
      </c>
      <c r="D329" s="13" t="s">
        <v>6581</v>
      </c>
      <c r="E329" s="13" t="s">
        <v>3026</v>
      </c>
      <c r="F329" s="13"/>
      <c r="I329" s="59"/>
      <c r="J329" s="7" t="s">
        <v>760</v>
      </c>
      <c r="K329" s="8" t="s">
        <v>7032</v>
      </c>
      <c r="N329" s="55" t="s">
        <v>7032</v>
      </c>
      <c r="O329" s="81" t="s">
        <v>7404</v>
      </c>
    </row>
    <row r="330" spans="3:15" x14ac:dyDescent="0.25">
      <c r="C330" s="13" t="s">
        <v>6530</v>
      </c>
      <c r="D330" s="13" t="s">
        <v>6582</v>
      </c>
      <c r="E330" s="13" t="s">
        <v>2808</v>
      </c>
      <c r="F330" s="13"/>
      <c r="I330" s="59"/>
      <c r="J330" s="7" t="s">
        <v>762</v>
      </c>
      <c r="K330" s="8" t="s">
        <v>7033</v>
      </c>
      <c r="N330" s="55" t="s">
        <v>7033</v>
      </c>
      <c r="O330" s="81" t="s">
        <v>7405</v>
      </c>
    </row>
    <row r="331" spans="3:15" x14ac:dyDescent="0.25">
      <c r="C331" s="13" t="s">
        <v>4581</v>
      </c>
      <c r="D331" s="13" t="s">
        <v>6951</v>
      </c>
      <c r="E331" s="13" t="s">
        <v>3027</v>
      </c>
      <c r="F331" s="13"/>
      <c r="I331" s="59"/>
      <c r="J331" s="7" t="s">
        <v>764</v>
      </c>
      <c r="K331" s="8" t="s">
        <v>7034</v>
      </c>
      <c r="N331" s="55" t="s">
        <v>7034</v>
      </c>
      <c r="O331" s="81" t="s">
        <v>7406</v>
      </c>
    </row>
    <row r="332" spans="3:15" x14ac:dyDescent="0.25">
      <c r="C332" s="13" t="s">
        <v>4582</v>
      </c>
      <c r="D332" s="13" t="s">
        <v>6952</v>
      </c>
      <c r="E332" s="13" t="s">
        <v>3028</v>
      </c>
      <c r="F332" s="13"/>
      <c r="J332" s="7" t="s">
        <v>767</v>
      </c>
      <c r="K332" s="8" t="s">
        <v>7035</v>
      </c>
      <c r="N332" s="55" t="s">
        <v>7035</v>
      </c>
      <c r="O332" s="81" t="s">
        <v>7407</v>
      </c>
    </row>
    <row r="333" spans="3:15" x14ac:dyDescent="0.25">
      <c r="C333" s="13" t="s">
        <v>4921</v>
      </c>
      <c r="D333" s="13" t="s">
        <v>6953</v>
      </c>
      <c r="E333" s="13" t="s">
        <v>2924</v>
      </c>
      <c r="F333" s="13"/>
      <c r="J333" s="7" t="s">
        <v>769</v>
      </c>
      <c r="K333" s="8" t="s">
        <v>7036</v>
      </c>
      <c r="N333" s="55" t="s">
        <v>7036</v>
      </c>
      <c r="O333" s="81" t="s">
        <v>7408</v>
      </c>
    </row>
    <row r="334" spans="3:15" x14ac:dyDescent="0.25">
      <c r="C334" s="13" t="s">
        <v>4922</v>
      </c>
      <c r="D334" s="13" t="s">
        <v>6954</v>
      </c>
      <c r="E334" s="13" t="s">
        <v>2896</v>
      </c>
      <c r="F334" s="13"/>
      <c r="J334" s="7" t="s">
        <v>771</v>
      </c>
      <c r="K334" s="8" t="s">
        <v>7037</v>
      </c>
      <c r="N334" s="55" t="s">
        <v>7037</v>
      </c>
      <c r="O334" s="81" t="s">
        <v>7409</v>
      </c>
    </row>
    <row r="335" spans="3:15" x14ac:dyDescent="0.25">
      <c r="C335" s="13" t="s">
        <v>4923</v>
      </c>
      <c r="D335" s="13" t="s">
        <v>6955</v>
      </c>
      <c r="E335" s="13" t="s">
        <v>2897</v>
      </c>
      <c r="F335" s="13"/>
      <c r="J335" s="7" t="s">
        <v>773</v>
      </c>
      <c r="K335" s="8" t="s">
        <v>7038</v>
      </c>
      <c r="N335" s="55" t="s">
        <v>7038</v>
      </c>
      <c r="O335" s="81" t="s">
        <v>7410</v>
      </c>
    </row>
    <row r="336" spans="3:15" x14ac:dyDescent="0.25">
      <c r="C336" s="13" t="s">
        <v>7011</v>
      </c>
      <c r="D336" s="13" t="s">
        <v>6956</v>
      </c>
      <c r="E336" s="13" t="s">
        <v>2809</v>
      </c>
      <c r="F336" s="13"/>
      <c r="J336" s="7" t="s">
        <v>5814</v>
      </c>
      <c r="K336" s="8" t="s">
        <v>7039</v>
      </c>
      <c r="N336" s="55" t="s">
        <v>7039</v>
      </c>
      <c r="O336" s="81" t="s">
        <v>7411</v>
      </c>
    </row>
    <row r="337" spans="3:15" x14ac:dyDescent="0.25">
      <c r="C337" s="13" t="s">
        <v>4924</v>
      </c>
      <c r="D337" s="13" t="s">
        <v>6957</v>
      </c>
      <c r="E337" s="13" t="s">
        <v>2898</v>
      </c>
      <c r="F337" s="13"/>
      <c r="J337" s="7" t="s">
        <v>775</v>
      </c>
      <c r="K337" s="8" t="s">
        <v>7040</v>
      </c>
      <c r="N337" s="55" t="s">
        <v>7040</v>
      </c>
      <c r="O337" s="81" t="s">
        <v>7412</v>
      </c>
    </row>
    <row r="338" spans="3:15" x14ac:dyDescent="0.25">
      <c r="C338" s="13" t="s">
        <v>4925</v>
      </c>
      <c r="D338" s="13" t="s">
        <v>6958</v>
      </c>
      <c r="E338" s="13" t="s">
        <v>2810</v>
      </c>
      <c r="F338" s="13"/>
      <c r="J338" s="7" t="s">
        <v>793</v>
      </c>
      <c r="K338" s="8" t="s">
        <v>7041</v>
      </c>
      <c r="N338" s="55" t="s">
        <v>7041</v>
      </c>
      <c r="O338" s="81" t="s">
        <v>7413</v>
      </c>
    </row>
    <row r="339" spans="3:15" x14ac:dyDescent="0.25">
      <c r="C339" s="13" t="s">
        <v>4926</v>
      </c>
      <c r="D339" s="13" t="s">
        <v>6959</v>
      </c>
      <c r="E339" s="13" t="s">
        <v>2925</v>
      </c>
      <c r="F339" s="13"/>
      <c r="J339" s="7" t="s">
        <v>795</v>
      </c>
      <c r="K339" s="8" t="s">
        <v>7042</v>
      </c>
      <c r="N339" s="55" t="s">
        <v>7042</v>
      </c>
      <c r="O339" s="81" t="s">
        <v>7414</v>
      </c>
    </row>
    <row r="340" spans="3:15" x14ac:dyDescent="0.25">
      <c r="C340" s="13" t="s">
        <v>4927</v>
      </c>
      <c r="D340" s="13" t="s">
        <v>6960</v>
      </c>
      <c r="E340" s="13" t="s">
        <v>2926</v>
      </c>
      <c r="F340" s="13"/>
      <c r="J340" s="7" t="s">
        <v>5514</v>
      </c>
      <c r="K340" s="8" t="s">
        <v>7043</v>
      </c>
      <c r="N340" s="55" t="s">
        <v>7043</v>
      </c>
      <c r="O340" s="81" t="s">
        <v>7415</v>
      </c>
    </row>
    <row r="341" spans="3:15" x14ac:dyDescent="0.25">
      <c r="C341" s="13" t="s">
        <v>4928</v>
      </c>
      <c r="D341" s="13" t="s">
        <v>6961</v>
      </c>
      <c r="E341" s="13" t="s">
        <v>2811</v>
      </c>
      <c r="F341" s="13"/>
      <c r="J341" s="7" t="s">
        <v>801</v>
      </c>
      <c r="K341" s="8" t="s">
        <v>7044</v>
      </c>
      <c r="N341" s="55" t="s">
        <v>7044</v>
      </c>
      <c r="O341" s="81" t="s">
        <v>7416</v>
      </c>
    </row>
    <row r="342" spans="3:15" x14ac:dyDescent="0.25">
      <c r="C342" s="13" t="s">
        <v>4929</v>
      </c>
      <c r="D342" s="13" t="s">
        <v>6962</v>
      </c>
      <c r="E342" s="13" t="s">
        <v>2899</v>
      </c>
      <c r="F342" s="13"/>
      <c r="J342" s="7" t="s">
        <v>802</v>
      </c>
      <c r="K342" s="8" t="s">
        <v>7045</v>
      </c>
      <c r="N342" s="55" t="s">
        <v>7045</v>
      </c>
      <c r="O342" s="81" t="s">
        <v>7417</v>
      </c>
    </row>
    <row r="343" spans="3:15" x14ac:dyDescent="0.25">
      <c r="C343" s="13" t="s">
        <v>4930</v>
      </c>
      <c r="D343" s="13" t="s">
        <v>6963</v>
      </c>
      <c r="E343" s="13" t="s">
        <v>2927</v>
      </c>
      <c r="F343" s="13"/>
      <c r="J343" s="7" t="s">
        <v>803</v>
      </c>
      <c r="K343" s="8" t="s">
        <v>7046</v>
      </c>
      <c r="N343" s="55" t="s">
        <v>7046</v>
      </c>
      <c r="O343" s="81" t="s">
        <v>7418</v>
      </c>
    </row>
    <row r="344" spans="3:15" x14ac:dyDescent="0.25">
      <c r="C344" s="13" t="s">
        <v>4931</v>
      </c>
      <c r="D344" s="13" t="s">
        <v>6964</v>
      </c>
      <c r="E344" s="13" t="s">
        <v>2928</v>
      </c>
      <c r="F344" s="13"/>
      <c r="J344" s="7" t="s">
        <v>804</v>
      </c>
      <c r="K344" s="8" t="s">
        <v>7047</v>
      </c>
      <c r="N344" s="55" t="s">
        <v>7047</v>
      </c>
      <c r="O344" s="81" t="s">
        <v>7419</v>
      </c>
    </row>
    <row r="345" spans="3:15" x14ac:dyDescent="0.25">
      <c r="C345" s="13" t="s">
        <v>4932</v>
      </c>
      <c r="D345" s="13" t="s">
        <v>6965</v>
      </c>
      <c r="E345" s="13" t="s">
        <v>2900</v>
      </c>
      <c r="F345" s="13"/>
      <c r="J345" s="7" t="s">
        <v>806</v>
      </c>
      <c r="K345" s="8" t="s">
        <v>7048</v>
      </c>
      <c r="N345" s="55" t="s">
        <v>7048</v>
      </c>
      <c r="O345" s="81" t="s">
        <v>7420</v>
      </c>
    </row>
    <row r="346" spans="3:15" x14ac:dyDescent="0.25">
      <c r="C346" s="13" t="s">
        <v>4933</v>
      </c>
      <c r="D346" s="13" t="s">
        <v>6966</v>
      </c>
      <c r="E346" s="13" t="s">
        <v>2929</v>
      </c>
      <c r="F346" s="13"/>
      <c r="J346" s="7" t="s">
        <v>808</v>
      </c>
      <c r="K346" s="8" t="s">
        <v>7049</v>
      </c>
      <c r="N346" s="55" t="s">
        <v>7049</v>
      </c>
      <c r="O346" s="81" t="s">
        <v>7421</v>
      </c>
    </row>
    <row r="347" spans="3:15" x14ac:dyDescent="0.25">
      <c r="C347" s="13" t="s">
        <v>4934</v>
      </c>
      <c r="D347" s="13" t="s">
        <v>6967</v>
      </c>
      <c r="E347" s="13" t="s">
        <v>2930</v>
      </c>
      <c r="F347" s="13"/>
      <c r="J347" s="7" t="s">
        <v>812</v>
      </c>
      <c r="K347" s="8" t="s">
        <v>7050</v>
      </c>
      <c r="N347" s="55" t="s">
        <v>7050</v>
      </c>
      <c r="O347" s="81" t="s">
        <v>7422</v>
      </c>
    </row>
    <row r="348" spans="3:15" x14ac:dyDescent="0.25">
      <c r="C348" s="13" t="s">
        <v>4935</v>
      </c>
      <c r="D348" s="13" t="s">
        <v>6968</v>
      </c>
      <c r="E348" s="13" t="s">
        <v>2931</v>
      </c>
      <c r="F348" s="13"/>
      <c r="J348" s="7" t="s">
        <v>814</v>
      </c>
      <c r="K348" s="8" t="s">
        <v>7051</v>
      </c>
      <c r="N348" s="55" t="s">
        <v>7051</v>
      </c>
      <c r="O348" s="81" t="s">
        <v>7423</v>
      </c>
    </row>
    <row r="349" spans="3:15" x14ac:dyDescent="0.25">
      <c r="C349" s="13" t="s">
        <v>6931</v>
      </c>
      <c r="D349" s="13" t="s">
        <v>6969</v>
      </c>
      <c r="E349" s="13" t="s">
        <v>3029</v>
      </c>
      <c r="F349" s="13"/>
      <c r="J349" s="7" t="s">
        <v>816</v>
      </c>
      <c r="K349" s="8" t="s">
        <v>7052</v>
      </c>
      <c r="N349" s="55" t="s">
        <v>7052</v>
      </c>
      <c r="O349" s="81" t="s">
        <v>7424</v>
      </c>
    </row>
    <row r="350" spans="3:15" x14ac:dyDescent="0.25">
      <c r="C350" s="13" t="s">
        <v>4936</v>
      </c>
      <c r="D350" s="13" t="s">
        <v>6970</v>
      </c>
      <c r="E350" s="13" t="s">
        <v>2901</v>
      </c>
      <c r="F350" s="13"/>
      <c r="J350" s="7" t="s">
        <v>818</v>
      </c>
      <c r="K350" s="8" t="s">
        <v>7053</v>
      </c>
      <c r="N350" s="55" t="s">
        <v>7053</v>
      </c>
      <c r="O350" s="81" t="s">
        <v>7425</v>
      </c>
    </row>
    <row r="351" spans="3:15" x14ac:dyDescent="0.25">
      <c r="C351" s="13" t="s">
        <v>4937</v>
      </c>
      <c r="D351" s="13" t="s">
        <v>7765</v>
      </c>
      <c r="E351" s="13" t="s">
        <v>3030</v>
      </c>
      <c r="F351" s="13"/>
      <c r="J351" s="7" t="s">
        <v>820</v>
      </c>
      <c r="K351" s="8" t="s">
        <v>8446</v>
      </c>
      <c r="N351" s="55" t="s">
        <v>8446</v>
      </c>
      <c r="O351" s="81" t="s">
        <v>8475</v>
      </c>
    </row>
    <row r="352" spans="3:15" x14ac:dyDescent="0.25">
      <c r="C352" s="13" t="s">
        <v>4938</v>
      </c>
      <c r="D352" s="13" t="s">
        <v>7766</v>
      </c>
      <c r="E352" s="13" t="s">
        <v>4428</v>
      </c>
      <c r="F352" s="13"/>
      <c r="J352" s="7" t="s">
        <v>822</v>
      </c>
      <c r="K352" s="8" t="s">
        <v>7054</v>
      </c>
      <c r="N352" s="55" t="s">
        <v>7054</v>
      </c>
      <c r="O352" s="81" t="s">
        <v>7426</v>
      </c>
    </row>
    <row r="353" spans="3:15" x14ac:dyDescent="0.25">
      <c r="C353" s="13" t="s">
        <v>4939</v>
      </c>
      <c r="D353" s="13" t="s">
        <v>7767</v>
      </c>
      <c r="E353" s="13" t="s">
        <v>2932</v>
      </c>
      <c r="F353" s="13"/>
      <c r="J353" s="7" t="s">
        <v>824</v>
      </c>
      <c r="K353" s="8" t="s">
        <v>7055</v>
      </c>
      <c r="N353" s="55" t="s">
        <v>7055</v>
      </c>
      <c r="O353" s="81" t="s">
        <v>7427</v>
      </c>
    </row>
    <row r="354" spans="3:15" x14ac:dyDescent="0.25">
      <c r="C354" s="13" t="s">
        <v>4940</v>
      </c>
      <c r="D354" s="13" t="s">
        <v>7768</v>
      </c>
      <c r="E354" s="13" t="s">
        <v>3031</v>
      </c>
      <c r="F354" s="13"/>
      <c r="J354" s="7" t="s">
        <v>826</v>
      </c>
      <c r="K354" s="8" t="s">
        <v>7056</v>
      </c>
      <c r="N354" s="55" t="s">
        <v>7056</v>
      </c>
      <c r="O354" s="81" t="s">
        <v>7428</v>
      </c>
    </row>
    <row r="355" spans="3:15" x14ac:dyDescent="0.25">
      <c r="C355" s="13" t="s">
        <v>5652</v>
      </c>
      <c r="D355" s="13" t="s">
        <v>7769</v>
      </c>
      <c r="E355" s="13" t="s">
        <v>2812</v>
      </c>
      <c r="F355" s="13"/>
      <c r="J355" s="7" t="s">
        <v>828</v>
      </c>
      <c r="K355" s="8" t="s">
        <v>7057</v>
      </c>
      <c r="N355" s="55" t="s">
        <v>7057</v>
      </c>
      <c r="O355" s="81" t="s">
        <v>7429</v>
      </c>
    </row>
    <row r="356" spans="3:15" x14ac:dyDescent="0.25">
      <c r="C356" s="13" t="s">
        <v>5945</v>
      </c>
      <c r="D356" s="13" t="s">
        <v>7770</v>
      </c>
      <c r="E356" s="13" t="s">
        <v>2902</v>
      </c>
      <c r="F356" s="13"/>
      <c r="J356" s="7" t="s">
        <v>830</v>
      </c>
      <c r="K356" s="8" t="s">
        <v>7058</v>
      </c>
      <c r="N356" s="55" t="s">
        <v>7058</v>
      </c>
      <c r="O356" s="81" t="s">
        <v>7430</v>
      </c>
    </row>
    <row r="357" spans="3:15" x14ac:dyDescent="0.25">
      <c r="C357" s="13" t="s">
        <v>5946</v>
      </c>
      <c r="D357" s="13" t="s">
        <v>7771</v>
      </c>
      <c r="E357" s="13" t="s">
        <v>3032</v>
      </c>
      <c r="F357" s="13"/>
      <c r="J357" s="7" t="s">
        <v>834</v>
      </c>
      <c r="K357" s="8" t="s">
        <v>7059</v>
      </c>
      <c r="N357" s="55" t="s">
        <v>7059</v>
      </c>
      <c r="O357" s="81" t="s">
        <v>7431</v>
      </c>
    </row>
    <row r="358" spans="3:15" x14ac:dyDescent="0.25">
      <c r="C358" s="13" t="s">
        <v>5947</v>
      </c>
      <c r="D358" s="13" t="s">
        <v>7772</v>
      </c>
      <c r="E358" s="13" t="s">
        <v>3033</v>
      </c>
      <c r="F358" s="13"/>
      <c r="J358" s="7" t="s">
        <v>836</v>
      </c>
      <c r="K358" s="8" t="s">
        <v>7060</v>
      </c>
      <c r="N358" s="55" t="s">
        <v>7060</v>
      </c>
      <c r="O358" s="81" t="s">
        <v>7432</v>
      </c>
    </row>
    <row r="359" spans="3:15" x14ac:dyDescent="0.25">
      <c r="C359" s="13" t="s">
        <v>5948</v>
      </c>
      <c r="D359" s="13" t="s">
        <v>7773</v>
      </c>
      <c r="E359" s="13" t="s">
        <v>3034</v>
      </c>
      <c r="F359" s="13"/>
      <c r="J359" s="7" t="s">
        <v>840</v>
      </c>
      <c r="K359" s="8" t="s">
        <v>7061</v>
      </c>
      <c r="N359" s="55" t="s">
        <v>7061</v>
      </c>
      <c r="O359" s="81" t="s">
        <v>7433</v>
      </c>
    </row>
    <row r="360" spans="3:15" x14ac:dyDescent="0.25">
      <c r="C360" s="13" t="s">
        <v>5949</v>
      </c>
      <c r="D360" s="13" t="s">
        <v>7774</v>
      </c>
      <c r="E360" s="13" t="s">
        <v>2903</v>
      </c>
      <c r="F360" s="13"/>
      <c r="J360" s="7" t="s">
        <v>4303</v>
      </c>
      <c r="K360" s="8" t="s">
        <v>7062</v>
      </c>
      <c r="N360" s="55" t="s">
        <v>7062</v>
      </c>
      <c r="O360" s="81" t="s">
        <v>7434</v>
      </c>
    </row>
    <row r="361" spans="3:15" x14ac:dyDescent="0.25">
      <c r="C361" s="13" t="s">
        <v>5950</v>
      </c>
      <c r="D361" s="13" t="s">
        <v>7775</v>
      </c>
      <c r="E361" s="13" t="s">
        <v>2933</v>
      </c>
      <c r="F361" s="64"/>
      <c r="J361" s="7" t="s">
        <v>6120</v>
      </c>
      <c r="K361" s="8" t="s">
        <v>7063</v>
      </c>
      <c r="N361" s="55" t="s">
        <v>7063</v>
      </c>
      <c r="O361" s="81" t="s">
        <v>7435</v>
      </c>
    </row>
    <row r="362" spans="3:15" x14ac:dyDescent="0.25">
      <c r="C362" s="13" t="s">
        <v>5951</v>
      </c>
      <c r="D362" s="13" t="s">
        <v>7776</v>
      </c>
      <c r="E362" s="13" t="s">
        <v>3035</v>
      </c>
      <c r="F362" s="64"/>
      <c r="J362" s="7" t="s">
        <v>842</v>
      </c>
      <c r="K362" s="8" t="s">
        <v>7064</v>
      </c>
      <c r="N362" s="55" t="s">
        <v>7064</v>
      </c>
      <c r="O362" s="81" t="s">
        <v>7436</v>
      </c>
    </row>
    <row r="363" spans="3:15" x14ac:dyDescent="0.25">
      <c r="C363" s="13" t="s">
        <v>5952</v>
      </c>
      <c r="D363" s="13" t="s">
        <v>8535</v>
      </c>
      <c r="E363" s="13" t="s">
        <v>2813</v>
      </c>
      <c r="F363" s="64"/>
      <c r="J363" s="7" t="s">
        <v>4036</v>
      </c>
      <c r="K363" s="8" t="s">
        <v>7065</v>
      </c>
      <c r="N363" s="55" t="s">
        <v>7065</v>
      </c>
      <c r="O363" s="81" t="s">
        <v>7437</v>
      </c>
    </row>
    <row r="364" spans="3:15" x14ac:dyDescent="0.25">
      <c r="C364" s="13" t="s">
        <v>5953</v>
      </c>
      <c r="D364" s="13" t="s">
        <v>8536</v>
      </c>
      <c r="E364" s="13" t="s">
        <v>3036</v>
      </c>
      <c r="F364" s="64"/>
      <c r="J364" s="7" t="s">
        <v>844</v>
      </c>
      <c r="K364" s="8" t="s">
        <v>7066</v>
      </c>
      <c r="N364" s="55" t="s">
        <v>7066</v>
      </c>
      <c r="O364" s="81" t="s">
        <v>7438</v>
      </c>
    </row>
    <row r="365" spans="3:15" x14ac:dyDescent="0.25">
      <c r="C365" s="13" t="s">
        <v>5954</v>
      </c>
      <c r="D365" s="13" t="s">
        <v>8537</v>
      </c>
      <c r="E365" s="13" t="s">
        <v>3037</v>
      </c>
      <c r="F365" s="64"/>
      <c r="J365" s="7" t="s">
        <v>846</v>
      </c>
      <c r="K365" s="8" t="s">
        <v>7067</v>
      </c>
      <c r="N365" s="55" t="s">
        <v>7067</v>
      </c>
      <c r="O365" s="81" t="s">
        <v>7439</v>
      </c>
    </row>
    <row r="366" spans="3:15" x14ac:dyDescent="0.25">
      <c r="C366" s="13" t="s">
        <v>5955</v>
      </c>
      <c r="D366" s="13" t="s">
        <v>8538</v>
      </c>
      <c r="E366" s="13" t="s">
        <v>2904</v>
      </c>
      <c r="F366" s="64"/>
      <c r="J366" s="7" t="s">
        <v>847</v>
      </c>
      <c r="K366" s="8" t="s">
        <v>7068</v>
      </c>
      <c r="N366" s="55" t="s">
        <v>7068</v>
      </c>
      <c r="O366" s="81" t="s">
        <v>7440</v>
      </c>
    </row>
    <row r="367" spans="3:15" x14ac:dyDescent="0.25">
      <c r="C367" s="13" t="s">
        <v>5956</v>
      </c>
      <c r="D367" s="13" t="s">
        <v>8539</v>
      </c>
      <c r="E367" s="13" t="s">
        <v>2814</v>
      </c>
      <c r="F367" s="64"/>
      <c r="J367" s="7" t="s">
        <v>849</v>
      </c>
      <c r="K367" s="8" t="s">
        <v>7069</v>
      </c>
      <c r="N367" s="55" t="s">
        <v>7069</v>
      </c>
      <c r="O367" s="81" t="s">
        <v>7441</v>
      </c>
    </row>
    <row r="368" spans="3:15" x14ac:dyDescent="0.25">
      <c r="C368" s="13" t="s">
        <v>5957</v>
      </c>
      <c r="D368" s="13" t="s">
        <v>8540</v>
      </c>
      <c r="E368" s="13" t="s">
        <v>3038</v>
      </c>
      <c r="F368" s="13"/>
      <c r="J368" s="7" t="s">
        <v>851</v>
      </c>
      <c r="K368" s="8" t="s">
        <v>7070</v>
      </c>
      <c r="N368" s="55" t="s">
        <v>7070</v>
      </c>
      <c r="O368" s="81" t="s">
        <v>7442</v>
      </c>
    </row>
    <row r="369" spans="3:15" x14ac:dyDescent="0.25">
      <c r="C369" s="13" t="s">
        <v>5958</v>
      </c>
      <c r="D369" s="13" t="s">
        <v>8541</v>
      </c>
      <c r="E369" s="13" t="s">
        <v>2815</v>
      </c>
      <c r="F369" s="13"/>
      <c r="J369" s="7" t="s">
        <v>853</v>
      </c>
      <c r="K369" s="8" t="s">
        <v>7071</v>
      </c>
      <c r="N369" s="55" t="s">
        <v>7071</v>
      </c>
      <c r="O369" s="81" t="s">
        <v>7443</v>
      </c>
    </row>
    <row r="370" spans="3:15" x14ac:dyDescent="0.25">
      <c r="C370" s="13" t="s">
        <v>5959</v>
      </c>
      <c r="D370" s="13" t="s">
        <v>8542</v>
      </c>
      <c r="E370" s="13" t="s">
        <v>2816</v>
      </c>
      <c r="F370" s="13"/>
      <c r="J370" s="7" t="s">
        <v>855</v>
      </c>
      <c r="K370" s="8" t="s">
        <v>7072</v>
      </c>
      <c r="N370" s="55" t="s">
        <v>7072</v>
      </c>
      <c r="O370" s="81" t="s">
        <v>7444</v>
      </c>
    </row>
    <row r="371" spans="3:15" x14ac:dyDescent="0.25">
      <c r="C371" s="13" t="s">
        <v>5960</v>
      </c>
      <c r="D371" s="13" t="s">
        <v>8543</v>
      </c>
      <c r="E371" s="13" t="s">
        <v>2905</v>
      </c>
      <c r="F371" s="13"/>
      <c r="J371" s="7" t="s">
        <v>857</v>
      </c>
      <c r="K371" s="8" t="s">
        <v>7073</v>
      </c>
      <c r="N371" s="55" t="s">
        <v>7073</v>
      </c>
      <c r="O371" s="81" t="s">
        <v>7445</v>
      </c>
    </row>
    <row r="372" spans="3:15" x14ac:dyDescent="0.25">
      <c r="C372" s="13" t="s">
        <v>5961</v>
      </c>
      <c r="D372" s="13" t="s">
        <v>8544</v>
      </c>
      <c r="E372" s="13" t="s">
        <v>3039</v>
      </c>
      <c r="F372" s="13"/>
      <c r="J372" s="7" t="s">
        <v>859</v>
      </c>
      <c r="K372" s="8" t="s">
        <v>7074</v>
      </c>
      <c r="N372" s="55" t="s">
        <v>7074</v>
      </c>
      <c r="O372" s="81" t="s">
        <v>7446</v>
      </c>
    </row>
    <row r="373" spans="3:15" x14ac:dyDescent="0.25">
      <c r="C373" s="13" t="s">
        <v>6531</v>
      </c>
      <c r="D373" s="13" t="s">
        <v>8545</v>
      </c>
      <c r="E373" s="13" t="s">
        <v>2938</v>
      </c>
      <c r="F373" s="13"/>
      <c r="J373" s="7" t="s">
        <v>861</v>
      </c>
      <c r="K373" s="8" t="s">
        <v>7075</v>
      </c>
      <c r="N373" s="55" t="s">
        <v>7075</v>
      </c>
      <c r="O373" s="81" t="s">
        <v>7447</v>
      </c>
    </row>
    <row r="374" spans="3:15" x14ac:dyDescent="0.25">
      <c r="C374" s="13" t="s">
        <v>5962</v>
      </c>
      <c r="D374" s="13" t="s">
        <v>8546</v>
      </c>
      <c r="E374" s="13" t="s">
        <v>2934</v>
      </c>
      <c r="F374" s="13"/>
      <c r="J374" s="7" t="s">
        <v>863</v>
      </c>
      <c r="K374" s="8" t="s">
        <v>7076</v>
      </c>
      <c r="N374" s="55" t="s">
        <v>7076</v>
      </c>
      <c r="O374" s="81" t="s">
        <v>7448</v>
      </c>
    </row>
    <row r="375" spans="3:15" x14ac:dyDescent="0.25">
      <c r="C375" s="13" t="s">
        <v>5963</v>
      </c>
      <c r="D375" s="13" t="s">
        <v>8547</v>
      </c>
      <c r="E375" s="13" t="s">
        <v>2939</v>
      </c>
      <c r="F375" s="13"/>
      <c r="J375" s="7" t="s">
        <v>867</v>
      </c>
      <c r="K375" s="8" t="s">
        <v>7077</v>
      </c>
      <c r="N375" s="55" t="s">
        <v>7077</v>
      </c>
      <c r="O375" s="81" t="s">
        <v>7449</v>
      </c>
    </row>
    <row r="376" spans="3:15" x14ac:dyDescent="0.25">
      <c r="C376" s="13" t="s">
        <v>6532</v>
      </c>
      <c r="D376" s="13" t="s">
        <v>8548</v>
      </c>
      <c r="E376" s="13" t="s">
        <v>2940</v>
      </c>
      <c r="F376" s="13"/>
      <c r="J376" s="7" t="s">
        <v>869</v>
      </c>
      <c r="K376" s="8" t="s">
        <v>7078</v>
      </c>
      <c r="N376" s="55" t="s">
        <v>7078</v>
      </c>
      <c r="O376" s="81" t="s">
        <v>7450</v>
      </c>
    </row>
    <row r="377" spans="3:15" x14ac:dyDescent="0.25">
      <c r="C377" s="13" t="s">
        <v>7012</v>
      </c>
      <c r="D377" s="13" t="s">
        <v>8549</v>
      </c>
      <c r="E377" s="13" t="s">
        <v>2817</v>
      </c>
      <c r="F377" s="13"/>
      <c r="J377" s="7" t="s">
        <v>871</v>
      </c>
      <c r="K377" s="8" t="s">
        <v>7079</v>
      </c>
      <c r="N377" s="55" t="s">
        <v>7079</v>
      </c>
      <c r="O377" s="81" t="s">
        <v>7451</v>
      </c>
    </row>
    <row r="378" spans="3:15" x14ac:dyDescent="0.25">
      <c r="C378" s="13" t="s">
        <v>5964</v>
      </c>
      <c r="D378" s="13" t="s">
        <v>8550</v>
      </c>
      <c r="E378" s="13" t="s">
        <v>2935</v>
      </c>
      <c r="F378" s="13"/>
      <c r="J378" s="7" t="s">
        <v>873</v>
      </c>
      <c r="K378" s="8" t="s">
        <v>7080</v>
      </c>
      <c r="N378" s="55" t="s">
        <v>7080</v>
      </c>
      <c r="O378" s="81" t="s">
        <v>356</v>
      </c>
    </row>
    <row r="379" spans="3:15" x14ac:dyDescent="0.25">
      <c r="C379" s="13" t="s">
        <v>5965</v>
      </c>
      <c r="D379" s="13" t="s">
        <v>5113</v>
      </c>
      <c r="E379" s="13" t="s">
        <v>3040</v>
      </c>
      <c r="F379" s="13"/>
      <c r="J379" s="7" t="s">
        <v>875</v>
      </c>
      <c r="K379" s="8" t="s">
        <v>7081</v>
      </c>
      <c r="N379" s="55" t="s">
        <v>7081</v>
      </c>
      <c r="O379" s="81" t="s">
        <v>7452</v>
      </c>
    </row>
    <row r="380" spans="3:15" x14ac:dyDescent="0.25">
      <c r="C380" s="13" t="s">
        <v>6533</v>
      </c>
      <c r="D380" s="13" t="s">
        <v>8551</v>
      </c>
      <c r="E380" s="13" t="s">
        <v>3041</v>
      </c>
      <c r="F380" s="13"/>
      <c r="J380" s="7" t="s">
        <v>877</v>
      </c>
      <c r="K380" s="8" t="s">
        <v>7082</v>
      </c>
      <c r="N380" s="55" t="s">
        <v>7082</v>
      </c>
      <c r="O380" s="81" t="s">
        <v>7453</v>
      </c>
    </row>
    <row r="381" spans="3:15" x14ac:dyDescent="0.25">
      <c r="C381" s="13" t="s">
        <v>6534</v>
      </c>
      <c r="D381" s="13" t="s">
        <v>7777</v>
      </c>
      <c r="E381" s="13" t="s">
        <v>2936</v>
      </c>
      <c r="F381" s="13"/>
      <c r="J381" s="7" t="s">
        <v>879</v>
      </c>
      <c r="K381" s="8" t="s">
        <v>7083</v>
      </c>
      <c r="N381" s="55" t="s">
        <v>7083</v>
      </c>
      <c r="O381" s="81" t="s">
        <v>7454</v>
      </c>
    </row>
    <row r="382" spans="3:15" x14ac:dyDescent="0.25">
      <c r="C382" s="13" t="s">
        <v>6535</v>
      </c>
      <c r="D382" s="13" t="s">
        <v>5114</v>
      </c>
      <c r="E382" s="13" t="s">
        <v>3042</v>
      </c>
      <c r="F382" s="13"/>
      <c r="J382" s="7" t="s">
        <v>6344</v>
      </c>
      <c r="K382" s="8" t="s">
        <v>7084</v>
      </c>
      <c r="N382" s="55" t="s">
        <v>7084</v>
      </c>
      <c r="O382" s="81" t="s">
        <v>7455</v>
      </c>
    </row>
    <row r="383" spans="3:15" x14ac:dyDescent="0.25">
      <c r="C383" s="13" t="s">
        <v>6536</v>
      </c>
      <c r="D383" s="13" t="s">
        <v>5115</v>
      </c>
      <c r="E383" s="13" t="s">
        <v>3043</v>
      </c>
      <c r="F383" s="13"/>
      <c r="J383" s="7" t="s">
        <v>881</v>
      </c>
      <c r="K383" s="8" t="s">
        <v>7085</v>
      </c>
      <c r="N383" s="55" t="s">
        <v>7085</v>
      </c>
      <c r="O383" s="81" t="s">
        <v>7456</v>
      </c>
    </row>
    <row r="384" spans="3:15" x14ac:dyDescent="0.25">
      <c r="C384" s="13" t="s">
        <v>6537</v>
      </c>
      <c r="D384" s="13" t="s">
        <v>5116</v>
      </c>
      <c r="E384" s="13" t="s">
        <v>2941</v>
      </c>
      <c r="F384" s="13"/>
      <c r="J384" s="7" t="s">
        <v>5816</v>
      </c>
      <c r="K384" s="8" t="s">
        <v>7086</v>
      </c>
      <c r="N384" s="55" t="s">
        <v>7086</v>
      </c>
      <c r="O384" s="81" t="s">
        <v>7457</v>
      </c>
    </row>
    <row r="385" spans="3:15" x14ac:dyDescent="0.25">
      <c r="C385" s="13" t="s">
        <v>6538</v>
      </c>
      <c r="D385" s="13" t="s">
        <v>6971</v>
      </c>
      <c r="E385" s="13" t="s">
        <v>3044</v>
      </c>
      <c r="F385" s="13"/>
      <c r="J385" s="7" t="s">
        <v>883</v>
      </c>
      <c r="K385" s="8" t="s">
        <v>7087</v>
      </c>
      <c r="N385" s="55" t="s">
        <v>7087</v>
      </c>
      <c r="O385" s="81" t="s">
        <v>7458</v>
      </c>
    </row>
    <row r="386" spans="3:15" x14ac:dyDescent="0.25">
      <c r="C386" s="13" t="s">
        <v>6932</v>
      </c>
      <c r="D386" s="13" t="s">
        <v>8552</v>
      </c>
      <c r="E386" s="13" t="s">
        <v>3045</v>
      </c>
      <c r="F386" s="13"/>
      <c r="J386" s="7" t="s">
        <v>885</v>
      </c>
      <c r="K386" s="8" t="s">
        <v>7088</v>
      </c>
      <c r="N386" s="55" t="s">
        <v>7088</v>
      </c>
      <c r="O386" s="81" t="s">
        <v>7459</v>
      </c>
    </row>
    <row r="387" spans="3:15" x14ac:dyDescent="0.25">
      <c r="C387" s="13" t="s">
        <v>6933</v>
      </c>
      <c r="D387" s="13" t="s">
        <v>5117</v>
      </c>
      <c r="E387" s="13" t="s">
        <v>2942</v>
      </c>
      <c r="F387" s="13"/>
      <c r="J387" s="7" t="s">
        <v>887</v>
      </c>
      <c r="K387" s="8" t="s">
        <v>7089</v>
      </c>
      <c r="N387" s="55" t="s">
        <v>7089</v>
      </c>
      <c r="O387" s="81" t="s">
        <v>7460</v>
      </c>
    </row>
    <row r="388" spans="3:15" x14ac:dyDescent="0.25">
      <c r="C388" s="13" t="s">
        <v>6934</v>
      </c>
      <c r="D388" s="13" t="s">
        <v>3154</v>
      </c>
      <c r="E388" s="13" t="s">
        <v>2818</v>
      </c>
      <c r="F388" s="13"/>
      <c r="J388" s="7" t="s">
        <v>889</v>
      </c>
      <c r="K388" s="8" t="s">
        <v>7090</v>
      </c>
      <c r="N388" s="55" t="s">
        <v>7090</v>
      </c>
      <c r="O388" s="81" t="s">
        <v>7461</v>
      </c>
    </row>
    <row r="389" spans="3:15" x14ac:dyDescent="0.25">
      <c r="C389" s="13" t="s">
        <v>6539</v>
      </c>
      <c r="D389" s="13" t="s">
        <v>3081</v>
      </c>
      <c r="E389" s="13" t="s">
        <v>2819</v>
      </c>
      <c r="F389" s="13"/>
      <c r="J389" s="7" t="s">
        <v>891</v>
      </c>
      <c r="K389" s="8" t="s">
        <v>7091</v>
      </c>
      <c r="N389" s="55" t="s">
        <v>7091</v>
      </c>
      <c r="O389" s="81" t="s">
        <v>7462</v>
      </c>
    </row>
    <row r="390" spans="3:15" x14ac:dyDescent="0.25">
      <c r="C390" s="13" t="s">
        <v>6540</v>
      </c>
      <c r="D390" s="13" t="s">
        <v>5118</v>
      </c>
      <c r="E390" s="13" t="s">
        <v>4429</v>
      </c>
      <c r="F390" s="13"/>
      <c r="J390" s="7" t="s">
        <v>893</v>
      </c>
      <c r="K390" s="8" t="s">
        <v>7092</v>
      </c>
      <c r="N390" s="55" t="s">
        <v>7092</v>
      </c>
      <c r="O390" s="81" t="s">
        <v>7463</v>
      </c>
    </row>
    <row r="391" spans="3:15" x14ac:dyDescent="0.25">
      <c r="C391" s="13" t="s">
        <v>6541</v>
      </c>
      <c r="D391" s="13" t="s">
        <v>5119</v>
      </c>
      <c r="E391" s="13" t="s">
        <v>2943</v>
      </c>
      <c r="F391" s="13"/>
      <c r="J391" s="7" t="s">
        <v>895</v>
      </c>
      <c r="K391" s="8" t="s">
        <v>7093</v>
      </c>
      <c r="N391" s="55" t="s">
        <v>7093</v>
      </c>
      <c r="O391" s="81" t="s">
        <v>7464</v>
      </c>
    </row>
    <row r="392" spans="3:15" x14ac:dyDescent="0.25">
      <c r="C392" s="13" t="s">
        <v>6542</v>
      </c>
      <c r="D392" s="13" t="s">
        <v>5120</v>
      </c>
      <c r="E392" s="13" t="s">
        <v>2944</v>
      </c>
      <c r="F392" s="13"/>
      <c r="J392" s="7" t="s">
        <v>897</v>
      </c>
      <c r="K392" s="8" t="s">
        <v>7094</v>
      </c>
      <c r="N392" s="55" t="s">
        <v>7094</v>
      </c>
      <c r="O392" s="81" t="s">
        <v>7465</v>
      </c>
    </row>
    <row r="393" spans="3:15" x14ac:dyDescent="0.25">
      <c r="C393" s="13" t="s">
        <v>6935</v>
      </c>
      <c r="D393" s="13" t="s">
        <v>8553</v>
      </c>
      <c r="E393" s="13" t="s">
        <v>2820</v>
      </c>
      <c r="F393" s="13"/>
      <c r="J393" s="7" t="s">
        <v>899</v>
      </c>
      <c r="K393" s="8" t="s">
        <v>7095</v>
      </c>
      <c r="N393" s="55" t="s">
        <v>7095</v>
      </c>
      <c r="O393" s="81" t="s">
        <v>7466</v>
      </c>
    </row>
    <row r="394" spans="3:15" x14ac:dyDescent="0.25">
      <c r="C394" s="13" t="s">
        <v>6936</v>
      </c>
      <c r="D394" s="13" t="s">
        <v>5121</v>
      </c>
      <c r="E394" s="13" t="s">
        <v>2937</v>
      </c>
      <c r="F394" s="13"/>
      <c r="J394" s="7" t="s">
        <v>901</v>
      </c>
      <c r="K394" s="8" t="s">
        <v>7096</v>
      </c>
      <c r="N394" s="55" t="s">
        <v>7096</v>
      </c>
      <c r="O394" s="81" t="s">
        <v>7467</v>
      </c>
    </row>
    <row r="395" spans="3:15" x14ac:dyDescent="0.25">
      <c r="C395" s="13" t="s">
        <v>6937</v>
      </c>
      <c r="D395" s="13" t="s">
        <v>5122</v>
      </c>
      <c r="E395" s="13" t="s">
        <v>2945</v>
      </c>
      <c r="F395" s="13"/>
      <c r="J395" s="7" t="s">
        <v>902</v>
      </c>
      <c r="K395" s="8" t="s">
        <v>7097</v>
      </c>
      <c r="N395" s="55" t="s">
        <v>7097</v>
      </c>
      <c r="O395" s="81" t="s">
        <v>7468</v>
      </c>
    </row>
    <row r="396" spans="3:15" x14ac:dyDescent="0.25">
      <c r="C396" s="13" t="s">
        <v>6938</v>
      </c>
      <c r="D396" s="13" t="s">
        <v>8554</v>
      </c>
      <c r="E396" s="13" t="s">
        <v>3046</v>
      </c>
      <c r="F396" s="13"/>
      <c r="J396" s="7" t="s">
        <v>903</v>
      </c>
      <c r="K396" s="8" t="s">
        <v>7098</v>
      </c>
      <c r="N396" s="55" t="s">
        <v>7098</v>
      </c>
      <c r="O396" s="81" t="s">
        <v>7469</v>
      </c>
    </row>
    <row r="397" spans="3:15" x14ac:dyDescent="0.25">
      <c r="C397" s="13" t="s">
        <v>6939</v>
      </c>
      <c r="D397" s="13" t="s">
        <v>7778</v>
      </c>
      <c r="E397" s="13" t="s">
        <v>2946</v>
      </c>
      <c r="F397" s="13"/>
      <c r="J397" s="7" t="s">
        <v>905</v>
      </c>
      <c r="K397" s="8" t="s">
        <v>7099</v>
      </c>
      <c r="N397" s="55" t="s">
        <v>7099</v>
      </c>
      <c r="O397" s="81" t="s">
        <v>7470</v>
      </c>
    </row>
    <row r="398" spans="3:15" x14ac:dyDescent="0.25">
      <c r="C398" s="13" t="s">
        <v>6940</v>
      </c>
      <c r="D398" s="13" t="s">
        <v>3082</v>
      </c>
      <c r="E398" s="13" t="s">
        <v>3047</v>
      </c>
      <c r="F398" s="13"/>
      <c r="J398" s="7" t="s">
        <v>907</v>
      </c>
      <c r="K398" s="8" t="s">
        <v>7100</v>
      </c>
      <c r="N398" s="55" t="s">
        <v>7100</v>
      </c>
      <c r="O398" s="81" t="s">
        <v>7471</v>
      </c>
    </row>
    <row r="399" spans="3:15" x14ac:dyDescent="0.25">
      <c r="C399" s="13" t="s">
        <v>6941</v>
      </c>
      <c r="D399" s="13" t="s">
        <v>3083</v>
      </c>
      <c r="E399" s="13" t="s">
        <v>2961</v>
      </c>
      <c r="F399" s="13"/>
      <c r="J399" s="7" t="s">
        <v>909</v>
      </c>
      <c r="K399" s="8" t="s">
        <v>7101</v>
      </c>
      <c r="N399" s="55" t="s">
        <v>7101</v>
      </c>
      <c r="O399" s="81" t="s">
        <v>7472</v>
      </c>
    </row>
    <row r="400" spans="3:15" x14ac:dyDescent="0.25">
      <c r="C400" s="13" t="s">
        <v>6942</v>
      </c>
      <c r="D400" s="13" t="s">
        <v>7779</v>
      </c>
      <c r="E400" s="13" t="s">
        <v>3048</v>
      </c>
      <c r="F400" s="13"/>
      <c r="J400" s="7" t="s">
        <v>911</v>
      </c>
      <c r="K400" s="8" t="s">
        <v>7102</v>
      </c>
      <c r="N400" s="55" t="s">
        <v>7102</v>
      </c>
      <c r="O400" s="81" t="s">
        <v>7473</v>
      </c>
    </row>
    <row r="401" spans="3:15" x14ac:dyDescent="0.25">
      <c r="C401" s="13" t="s">
        <v>6943</v>
      </c>
      <c r="D401" s="13" t="s">
        <v>8555</v>
      </c>
      <c r="E401" s="13" t="s">
        <v>2962</v>
      </c>
      <c r="F401" s="13"/>
      <c r="J401" s="7" t="s">
        <v>913</v>
      </c>
      <c r="K401" s="8" t="s">
        <v>7103</v>
      </c>
      <c r="N401" s="55" t="s">
        <v>7103</v>
      </c>
      <c r="O401" s="81" t="s">
        <v>7474</v>
      </c>
    </row>
    <row r="402" spans="3:15" x14ac:dyDescent="0.25">
      <c r="C402" s="13" t="s">
        <v>6944</v>
      </c>
      <c r="D402" s="13" t="s">
        <v>5123</v>
      </c>
      <c r="E402" s="13" t="s">
        <v>2947</v>
      </c>
      <c r="F402" s="13"/>
      <c r="J402" s="7" t="s">
        <v>914</v>
      </c>
      <c r="K402" s="8" t="s">
        <v>7104</v>
      </c>
      <c r="N402" s="55" t="s">
        <v>7104</v>
      </c>
      <c r="O402" s="81" t="s">
        <v>7475</v>
      </c>
    </row>
    <row r="403" spans="3:15" x14ac:dyDescent="0.25">
      <c r="C403" s="13" t="s">
        <v>6945</v>
      </c>
      <c r="D403" s="13" t="s">
        <v>5124</v>
      </c>
      <c r="E403" s="13" t="s">
        <v>3049</v>
      </c>
      <c r="F403" s="13"/>
      <c r="J403" s="7" t="s">
        <v>916</v>
      </c>
      <c r="K403" s="8" t="s">
        <v>7105</v>
      </c>
      <c r="N403" s="55" t="s">
        <v>7105</v>
      </c>
      <c r="O403" s="81" t="s">
        <v>7476</v>
      </c>
    </row>
    <row r="404" spans="3:15" x14ac:dyDescent="0.25">
      <c r="C404" s="13" t="s">
        <v>6946</v>
      </c>
      <c r="D404" s="13" t="s">
        <v>7780</v>
      </c>
      <c r="E404" s="13" t="s">
        <v>2963</v>
      </c>
      <c r="F404" s="13"/>
      <c r="J404" s="7" t="s">
        <v>917</v>
      </c>
      <c r="K404" s="8" t="s">
        <v>7106</v>
      </c>
      <c r="N404" s="55" t="s">
        <v>7106</v>
      </c>
      <c r="O404" s="81" t="s">
        <v>7477</v>
      </c>
    </row>
    <row r="405" spans="3:15" x14ac:dyDescent="0.25">
      <c r="C405" s="13" t="s">
        <v>6947</v>
      </c>
      <c r="D405" s="13" t="s">
        <v>8556</v>
      </c>
      <c r="E405" s="13" t="s">
        <v>2964</v>
      </c>
      <c r="F405" s="13"/>
      <c r="J405" s="7" t="s">
        <v>919</v>
      </c>
      <c r="K405" s="8" t="s">
        <v>7107</v>
      </c>
      <c r="N405" s="55" t="s">
        <v>7107</v>
      </c>
      <c r="O405" s="81" t="s">
        <v>7478</v>
      </c>
    </row>
    <row r="406" spans="3:15" x14ac:dyDescent="0.25">
      <c r="C406" s="13" t="s">
        <v>6948</v>
      </c>
      <c r="D406" s="13" t="s">
        <v>8557</v>
      </c>
      <c r="E406" s="13" t="s">
        <v>4430</v>
      </c>
      <c r="F406" s="13"/>
      <c r="J406" s="7" t="s">
        <v>920</v>
      </c>
      <c r="K406" s="8" t="s">
        <v>7108</v>
      </c>
      <c r="N406" s="55" t="s">
        <v>7108</v>
      </c>
      <c r="O406" s="81" t="s">
        <v>7479</v>
      </c>
    </row>
    <row r="407" spans="3:15" x14ac:dyDescent="0.25">
      <c r="C407" s="13" t="s">
        <v>8506</v>
      </c>
      <c r="D407" s="13" t="s">
        <v>8558</v>
      </c>
      <c r="E407" s="13" t="s">
        <v>2948</v>
      </c>
      <c r="F407" s="13"/>
      <c r="J407" s="7" t="s">
        <v>4037</v>
      </c>
      <c r="K407" s="8" t="s">
        <v>7109</v>
      </c>
      <c r="N407" s="55" t="s">
        <v>7109</v>
      </c>
      <c r="O407" s="81" t="s">
        <v>7480</v>
      </c>
    </row>
    <row r="408" spans="3:15" x14ac:dyDescent="0.25">
      <c r="C408" s="13" t="s">
        <v>8507</v>
      </c>
      <c r="D408" s="13" t="s">
        <v>5125</v>
      </c>
      <c r="E408" s="13" t="s">
        <v>3050</v>
      </c>
      <c r="F408" s="13"/>
      <c r="J408" s="7" t="s">
        <v>4038</v>
      </c>
      <c r="K408" s="8" t="s">
        <v>7110</v>
      </c>
      <c r="N408" s="55" t="s">
        <v>7110</v>
      </c>
      <c r="O408" s="81" t="s">
        <v>7481</v>
      </c>
    </row>
    <row r="409" spans="3:15" x14ac:dyDescent="0.25">
      <c r="C409" s="13" t="s">
        <v>4941</v>
      </c>
      <c r="D409" s="13" t="s">
        <v>5126</v>
      </c>
      <c r="E409" s="13" t="s">
        <v>3051</v>
      </c>
      <c r="F409" s="13"/>
      <c r="J409" s="7" t="s">
        <v>5516</v>
      </c>
      <c r="K409" s="8" t="s">
        <v>7111</v>
      </c>
      <c r="N409" s="55" t="s">
        <v>7111</v>
      </c>
      <c r="O409" s="81" t="s">
        <v>7482</v>
      </c>
    </row>
    <row r="410" spans="3:15" x14ac:dyDescent="0.25">
      <c r="C410" s="13" t="s">
        <v>4942</v>
      </c>
      <c r="D410" s="13" t="s">
        <v>5127</v>
      </c>
      <c r="E410" s="13" t="s">
        <v>2949</v>
      </c>
      <c r="F410" s="13"/>
      <c r="J410" s="7" t="s">
        <v>5506</v>
      </c>
      <c r="K410" s="8" t="s">
        <v>7112</v>
      </c>
      <c r="N410" s="55" t="s">
        <v>7112</v>
      </c>
      <c r="O410" s="81" t="s">
        <v>6728</v>
      </c>
    </row>
    <row r="411" spans="3:15" x14ac:dyDescent="0.25">
      <c r="C411" s="13" t="s">
        <v>4943</v>
      </c>
      <c r="D411" s="13" t="s">
        <v>3084</v>
      </c>
      <c r="E411" s="13" t="s">
        <v>3052</v>
      </c>
      <c r="F411" s="13"/>
      <c r="J411" s="7" t="s">
        <v>5509</v>
      </c>
      <c r="K411" s="8" t="s">
        <v>7113</v>
      </c>
      <c r="N411" s="55" t="s">
        <v>7113</v>
      </c>
      <c r="O411" s="81" t="s">
        <v>7483</v>
      </c>
    </row>
    <row r="412" spans="3:15" x14ac:dyDescent="0.25">
      <c r="C412" s="13" t="s">
        <v>4944</v>
      </c>
      <c r="D412" s="13" t="s">
        <v>5128</v>
      </c>
      <c r="E412" s="13" t="s">
        <v>3053</v>
      </c>
      <c r="F412" s="13"/>
      <c r="J412" s="7" t="s">
        <v>4629</v>
      </c>
      <c r="K412" s="8" t="s">
        <v>7114</v>
      </c>
      <c r="N412" s="55" t="s">
        <v>7114</v>
      </c>
      <c r="O412" s="81" t="s">
        <v>7484</v>
      </c>
    </row>
    <row r="413" spans="3:15" x14ac:dyDescent="0.25">
      <c r="C413" s="13" t="s">
        <v>4945</v>
      </c>
      <c r="D413" s="13" t="s">
        <v>3085</v>
      </c>
      <c r="E413" s="13" t="s">
        <v>2965</v>
      </c>
      <c r="F413" s="13"/>
      <c r="J413" s="7" t="s">
        <v>5507</v>
      </c>
      <c r="K413" s="8" t="s">
        <v>7115</v>
      </c>
      <c r="N413" s="55" t="s">
        <v>7115</v>
      </c>
      <c r="O413" s="81" t="s">
        <v>7485</v>
      </c>
    </row>
    <row r="414" spans="3:15" x14ac:dyDescent="0.25">
      <c r="C414" s="13" t="s">
        <v>4946</v>
      </c>
      <c r="D414" s="13" t="s">
        <v>5129</v>
      </c>
      <c r="E414" s="13" t="s">
        <v>2821</v>
      </c>
      <c r="F414" s="13"/>
      <c r="J414" s="7" t="s">
        <v>5650</v>
      </c>
      <c r="K414" s="8" t="s">
        <v>7116</v>
      </c>
      <c r="N414" s="55" t="s">
        <v>7116</v>
      </c>
      <c r="O414" s="81" t="s">
        <v>7486</v>
      </c>
    </row>
    <row r="415" spans="3:15" x14ac:dyDescent="0.25">
      <c r="C415" s="13" t="s">
        <v>4947</v>
      </c>
      <c r="D415" s="13" t="s">
        <v>5130</v>
      </c>
      <c r="E415" s="13" t="s">
        <v>2966</v>
      </c>
      <c r="F415" s="13"/>
      <c r="J415" s="7" t="s">
        <v>5818</v>
      </c>
      <c r="K415" s="8" t="s">
        <v>7117</v>
      </c>
      <c r="N415" s="55" t="s">
        <v>7117</v>
      </c>
      <c r="O415" s="81" t="s">
        <v>7487</v>
      </c>
    </row>
    <row r="416" spans="3:15" x14ac:dyDescent="0.25">
      <c r="C416" s="13" t="s">
        <v>4392</v>
      </c>
      <c r="D416" s="13" t="s">
        <v>5131</v>
      </c>
      <c r="E416" s="13" t="s">
        <v>3054</v>
      </c>
      <c r="F416" s="13"/>
      <c r="J416" s="7" t="s">
        <v>922</v>
      </c>
      <c r="K416" s="8" t="s">
        <v>7118</v>
      </c>
      <c r="N416" s="55" t="s">
        <v>7118</v>
      </c>
      <c r="O416" s="81" t="s">
        <v>7488</v>
      </c>
    </row>
    <row r="417" spans="3:15" x14ac:dyDescent="0.25">
      <c r="C417" s="13" t="s">
        <v>4948</v>
      </c>
      <c r="D417" s="13" t="s">
        <v>3285</v>
      </c>
      <c r="E417" s="13" t="s">
        <v>2967</v>
      </c>
      <c r="F417" s="13"/>
      <c r="J417" s="7" t="s">
        <v>924</v>
      </c>
      <c r="K417" s="8" t="s">
        <v>7119</v>
      </c>
      <c r="N417" s="55" t="s">
        <v>7119</v>
      </c>
      <c r="O417" s="81" t="s">
        <v>7489</v>
      </c>
    </row>
    <row r="418" spans="3:15" x14ac:dyDescent="0.25">
      <c r="C418" s="13" t="s">
        <v>4949</v>
      </c>
      <c r="D418" s="13" t="s">
        <v>8559</v>
      </c>
      <c r="E418" s="13" t="s">
        <v>3055</v>
      </c>
      <c r="F418" s="13"/>
      <c r="J418" s="7" t="s">
        <v>925</v>
      </c>
      <c r="K418" s="8" t="s">
        <v>7120</v>
      </c>
      <c r="N418" s="55" t="s">
        <v>7120</v>
      </c>
      <c r="O418" s="81" t="s">
        <v>7490</v>
      </c>
    </row>
    <row r="419" spans="3:15" x14ac:dyDescent="0.25">
      <c r="C419" s="13" t="s">
        <v>4950</v>
      </c>
      <c r="D419" s="13" t="s">
        <v>5132</v>
      </c>
      <c r="E419" s="13" t="s">
        <v>2950</v>
      </c>
      <c r="F419" s="13"/>
      <c r="J419" s="7" t="s">
        <v>927</v>
      </c>
      <c r="K419" s="8" t="s">
        <v>7121</v>
      </c>
      <c r="N419" s="55" t="s">
        <v>7121</v>
      </c>
      <c r="O419" s="81" t="s">
        <v>7491</v>
      </c>
    </row>
    <row r="420" spans="3:15" x14ac:dyDescent="0.25">
      <c r="C420" s="13" t="s">
        <v>4951</v>
      </c>
      <c r="D420" s="13" t="s">
        <v>5133</v>
      </c>
      <c r="E420" s="13" t="s">
        <v>2822</v>
      </c>
      <c r="F420" s="13"/>
      <c r="J420" s="7" t="s">
        <v>928</v>
      </c>
      <c r="K420" s="8" t="s">
        <v>7122</v>
      </c>
      <c r="N420" s="55" t="s">
        <v>7122</v>
      </c>
      <c r="O420" s="81" t="s">
        <v>7492</v>
      </c>
    </row>
    <row r="421" spans="3:15" x14ac:dyDescent="0.25">
      <c r="C421" s="13" t="s">
        <v>4952</v>
      </c>
      <c r="D421" s="13" t="s">
        <v>5134</v>
      </c>
      <c r="E421" s="13" t="s">
        <v>2951</v>
      </c>
      <c r="F421" s="13"/>
      <c r="J421" s="7" t="s">
        <v>930</v>
      </c>
      <c r="K421" s="8" t="s">
        <v>7123</v>
      </c>
      <c r="N421" s="55" t="s">
        <v>7123</v>
      </c>
      <c r="O421" s="81" t="s">
        <v>7493</v>
      </c>
    </row>
    <row r="422" spans="3:15" x14ac:dyDescent="0.25">
      <c r="C422" s="13" t="s">
        <v>4953</v>
      </c>
      <c r="D422" s="13" t="s">
        <v>3155</v>
      </c>
      <c r="E422" s="13" t="s">
        <v>2968</v>
      </c>
      <c r="F422" s="13"/>
      <c r="J422" s="7" t="s">
        <v>932</v>
      </c>
      <c r="K422" s="8" t="s">
        <v>7124</v>
      </c>
      <c r="N422" s="55" t="s">
        <v>7124</v>
      </c>
      <c r="O422" s="81" t="s">
        <v>7494</v>
      </c>
    </row>
    <row r="423" spans="3:15" x14ac:dyDescent="0.25">
      <c r="C423" s="13" t="s">
        <v>4954</v>
      </c>
      <c r="D423" s="13" t="s">
        <v>5135</v>
      </c>
      <c r="E423" s="13" t="s">
        <v>2969</v>
      </c>
      <c r="F423" s="13"/>
      <c r="J423" s="7" t="s">
        <v>934</v>
      </c>
      <c r="K423" s="8" t="s">
        <v>7125</v>
      </c>
      <c r="N423" s="55" t="s">
        <v>7125</v>
      </c>
      <c r="O423" s="81" t="s">
        <v>7495</v>
      </c>
    </row>
    <row r="424" spans="3:15" x14ac:dyDescent="0.25">
      <c r="C424" s="13" t="s">
        <v>4955</v>
      </c>
      <c r="D424" s="13" t="s">
        <v>6583</v>
      </c>
      <c r="E424" s="13" t="s">
        <v>2952</v>
      </c>
      <c r="F424" s="13"/>
      <c r="J424" s="7" t="s">
        <v>5821</v>
      </c>
      <c r="K424" s="8" t="s">
        <v>7126</v>
      </c>
      <c r="N424" s="55" t="s">
        <v>7126</v>
      </c>
      <c r="O424" s="81" t="s">
        <v>7496</v>
      </c>
    </row>
    <row r="425" spans="3:15" x14ac:dyDescent="0.25">
      <c r="C425" s="13" t="s">
        <v>4956</v>
      </c>
      <c r="D425" s="13" t="s">
        <v>8560</v>
      </c>
      <c r="E425" s="13" t="s">
        <v>2953</v>
      </c>
      <c r="F425" s="13"/>
      <c r="J425" s="7" t="s">
        <v>936</v>
      </c>
      <c r="K425" s="8" t="s">
        <v>7127</v>
      </c>
      <c r="N425" s="55" t="s">
        <v>7127</v>
      </c>
      <c r="O425" s="81" t="s">
        <v>7497</v>
      </c>
    </row>
    <row r="426" spans="3:15" x14ac:dyDescent="0.25">
      <c r="C426" s="13" t="s">
        <v>4957</v>
      </c>
      <c r="D426" s="13" t="s">
        <v>3086</v>
      </c>
      <c r="E426" s="13" t="s">
        <v>3328</v>
      </c>
      <c r="F426" s="13"/>
      <c r="J426" s="7" t="s">
        <v>939</v>
      </c>
      <c r="K426" s="8" t="s">
        <v>7128</v>
      </c>
      <c r="N426" s="55" t="s">
        <v>7128</v>
      </c>
      <c r="O426" s="81" t="s">
        <v>7498</v>
      </c>
    </row>
    <row r="427" spans="3:15" x14ac:dyDescent="0.25">
      <c r="C427" s="13" t="s">
        <v>4150</v>
      </c>
      <c r="D427" s="13" t="s">
        <v>3087</v>
      </c>
      <c r="E427" s="13" t="s">
        <v>3329</v>
      </c>
      <c r="F427" s="13"/>
      <c r="J427" s="7" t="s">
        <v>941</v>
      </c>
      <c r="K427" s="8" t="s">
        <v>7129</v>
      </c>
      <c r="N427" s="55" t="s">
        <v>7129</v>
      </c>
      <c r="O427" s="81" t="s">
        <v>7499</v>
      </c>
    </row>
    <row r="428" spans="3:15" x14ac:dyDescent="0.25">
      <c r="C428" s="13" t="s">
        <v>4958</v>
      </c>
      <c r="D428" s="13" t="s">
        <v>5136</v>
      </c>
      <c r="E428" s="13" t="s">
        <v>3056</v>
      </c>
      <c r="F428" s="13"/>
      <c r="J428" s="7" t="s">
        <v>943</v>
      </c>
      <c r="K428" s="8" t="s">
        <v>7130</v>
      </c>
      <c r="N428" s="55" t="s">
        <v>7130</v>
      </c>
      <c r="O428" s="81" t="s">
        <v>7500</v>
      </c>
    </row>
    <row r="429" spans="3:15" x14ac:dyDescent="0.25">
      <c r="C429" s="13" t="s">
        <v>4959</v>
      </c>
      <c r="D429" s="13" t="s">
        <v>5137</v>
      </c>
      <c r="E429" s="13" t="s">
        <v>2970</v>
      </c>
      <c r="F429" s="13"/>
      <c r="J429" s="7" t="s">
        <v>945</v>
      </c>
      <c r="K429" s="8" t="s">
        <v>7131</v>
      </c>
      <c r="N429" s="55" t="s">
        <v>7131</v>
      </c>
      <c r="O429" s="81" t="s">
        <v>7501</v>
      </c>
    </row>
    <row r="430" spans="3:15" x14ac:dyDescent="0.25">
      <c r="C430" s="13" t="s">
        <v>4960</v>
      </c>
      <c r="D430" s="13" t="s">
        <v>5138</v>
      </c>
      <c r="E430" s="13" t="s">
        <v>2954</v>
      </c>
      <c r="F430" s="13"/>
      <c r="J430" s="7" t="s">
        <v>947</v>
      </c>
      <c r="K430" s="8" t="s">
        <v>7132</v>
      </c>
      <c r="N430" s="55" t="s">
        <v>7132</v>
      </c>
      <c r="O430" s="81" t="s">
        <v>7502</v>
      </c>
    </row>
    <row r="431" spans="3:15" x14ac:dyDescent="0.25">
      <c r="C431" s="13" t="s">
        <v>4961</v>
      </c>
      <c r="D431" s="13" t="s">
        <v>5139</v>
      </c>
      <c r="E431" s="13" t="s">
        <v>2971</v>
      </c>
      <c r="F431" s="13"/>
      <c r="J431" s="7" t="s">
        <v>949</v>
      </c>
      <c r="K431" s="8" t="s">
        <v>7133</v>
      </c>
      <c r="N431" s="55" t="s">
        <v>7133</v>
      </c>
      <c r="O431" s="81" t="s">
        <v>7503</v>
      </c>
    </row>
    <row r="432" spans="3:15" x14ac:dyDescent="0.25">
      <c r="C432" s="13" t="s">
        <v>4962</v>
      </c>
      <c r="D432" s="13" t="s">
        <v>5140</v>
      </c>
      <c r="E432" s="13" t="s">
        <v>3057</v>
      </c>
      <c r="F432" s="13"/>
      <c r="J432" s="7" t="s">
        <v>951</v>
      </c>
      <c r="K432" s="8" t="s">
        <v>7134</v>
      </c>
      <c r="N432" s="55" t="s">
        <v>7134</v>
      </c>
      <c r="O432" s="81" t="s">
        <v>7504</v>
      </c>
    </row>
    <row r="433" spans="3:15" x14ac:dyDescent="0.25">
      <c r="C433" s="13" t="s">
        <v>4963</v>
      </c>
      <c r="D433" s="13" t="s">
        <v>5141</v>
      </c>
      <c r="E433" s="13" t="s">
        <v>2972</v>
      </c>
      <c r="F433" s="13"/>
      <c r="J433" s="7" t="s">
        <v>953</v>
      </c>
      <c r="K433" s="8" t="s">
        <v>7135</v>
      </c>
      <c r="N433" s="55" t="s">
        <v>7135</v>
      </c>
      <c r="O433" s="81" t="s">
        <v>7505</v>
      </c>
    </row>
    <row r="434" spans="3:15" x14ac:dyDescent="0.25">
      <c r="C434" s="13" t="s">
        <v>4964</v>
      </c>
      <c r="D434" s="13" t="s">
        <v>5142</v>
      </c>
      <c r="E434" s="13" t="s">
        <v>2955</v>
      </c>
      <c r="F434" s="13"/>
      <c r="J434" s="7" t="s">
        <v>955</v>
      </c>
      <c r="K434" s="8" t="s">
        <v>7136</v>
      </c>
      <c r="N434" s="55" t="s">
        <v>7136</v>
      </c>
      <c r="O434" s="81" t="s">
        <v>7506</v>
      </c>
    </row>
    <row r="435" spans="3:15" x14ac:dyDescent="0.25">
      <c r="C435" s="13" t="s">
        <v>4965</v>
      </c>
      <c r="D435" s="13" t="s">
        <v>5143</v>
      </c>
      <c r="E435" s="13" t="s">
        <v>2956</v>
      </c>
      <c r="F435" s="13"/>
      <c r="J435" s="7" t="s">
        <v>957</v>
      </c>
      <c r="K435" s="8" t="s">
        <v>7137</v>
      </c>
      <c r="N435" s="55" t="s">
        <v>7137</v>
      </c>
      <c r="O435" s="81" t="s">
        <v>7507</v>
      </c>
    </row>
    <row r="436" spans="3:15" x14ac:dyDescent="0.25">
      <c r="C436" s="13" t="s">
        <v>4966</v>
      </c>
      <c r="D436" s="13" t="s">
        <v>5144</v>
      </c>
      <c r="E436" s="13" t="s">
        <v>2823</v>
      </c>
      <c r="F436" s="13"/>
      <c r="J436" s="7" t="s">
        <v>959</v>
      </c>
      <c r="K436" s="8" t="s">
        <v>7138</v>
      </c>
      <c r="N436" s="55" t="s">
        <v>7138</v>
      </c>
      <c r="O436" s="81" t="s">
        <v>7508</v>
      </c>
    </row>
    <row r="437" spans="3:15" x14ac:dyDescent="0.25">
      <c r="C437" s="13" t="s">
        <v>5966</v>
      </c>
      <c r="D437" s="13" t="s">
        <v>5145</v>
      </c>
      <c r="E437" s="13" t="s">
        <v>3058</v>
      </c>
      <c r="F437" s="13"/>
      <c r="J437" s="7" t="s">
        <v>960</v>
      </c>
      <c r="K437" s="8" t="s">
        <v>7139</v>
      </c>
      <c r="N437" s="55" t="s">
        <v>7139</v>
      </c>
      <c r="O437" s="81" t="s">
        <v>7509</v>
      </c>
    </row>
    <row r="438" spans="3:15" x14ac:dyDescent="0.25">
      <c r="C438" s="13" t="s">
        <v>7013</v>
      </c>
      <c r="D438" s="13" t="s">
        <v>5146</v>
      </c>
      <c r="E438" s="13" t="s">
        <v>3059</v>
      </c>
      <c r="F438" s="13"/>
      <c r="J438" s="7" t="s">
        <v>962</v>
      </c>
      <c r="K438" s="8" t="s">
        <v>7140</v>
      </c>
      <c r="N438" s="55" t="s">
        <v>7140</v>
      </c>
      <c r="O438" s="81" t="s">
        <v>7510</v>
      </c>
    </row>
    <row r="439" spans="3:15" x14ac:dyDescent="0.25">
      <c r="C439" s="13" t="s">
        <v>4967</v>
      </c>
      <c r="D439" s="13" t="s">
        <v>3088</v>
      </c>
      <c r="E439" s="13" t="s">
        <v>4431</v>
      </c>
      <c r="F439" s="13"/>
      <c r="J439" s="7" t="s">
        <v>964</v>
      </c>
      <c r="K439" s="8" t="s">
        <v>7141</v>
      </c>
      <c r="N439" s="55" t="s">
        <v>7141</v>
      </c>
      <c r="O439" s="81" t="s">
        <v>7511</v>
      </c>
    </row>
    <row r="440" spans="3:15" x14ac:dyDescent="0.25">
      <c r="C440" s="13" t="s">
        <v>4968</v>
      </c>
      <c r="D440" s="13" t="s">
        <v>5147</v>
      </c>
      <c r="E440" s="13" t="s">
        <v>2973</v>
      </c>
      <c r="F440" s="13"/>
      <c r="J440" s="7" t="s">
        <v>6124</v>
      </c>
      <c r="K440" s="8" t="s">
        <v>7142</v>
      </c>
      <c r="N440" s="55" t="s">
        <v>7142</v>
      </c>
      <c r="O440" s="81" t="s">
        <v>7512</v>
      </c>
    </row>
    <row r="441" spans="3:15" x14ac:dyDescent="0.25">
      <c r="C441" s="64" t="s">
        <v>4969</v>
      </c>
      <c r="D441" s="13" t="s">
        <v>3089</v>
      </c>
      <c r="E441" s="13" t="s">
        <v>2824</v>
      </c>
      <c r="F441" s="13"/>
      <c r="J441" s="7" t="s">
        <v>6126</v>
      </c>
      <c r="K441" s="8" t="s">
        <v>7143</v>
      </c>
      <c r="N441" s="55" t="s">
        <v>7143</v>
      </c>
      <c r="O441" s="81" t="s">
        <v>7513</v>
      </c>
    </row>
    <row r="442" spans="3:15" x14ac:dyDescent="0.25">
      <c r="C442" s="64" t="s">
        <v>4151</v>
      </c>
      <c r="D442" s="13" t="s">
        <v>5148</v>
      </c>
      <c r="E442" s="13" t="s">
        <v>2974</v>
      </c>
      <c r="F442" s="13"/>
      <c r="J442" s="7" t="s">
        <v>6128</v>
      </c>
      <c r="K442" s="8" t="s">
        <v>7144</v>
      </c>
      <c r="N442" s="55" t="s">
        <v>7144</v>
      </c>
      <c r="O442" s="81" t="s">
        <v>7514</v>
      </c>
    </row>
    <row r="443" spans="3:15" x14ac:dyDescent="0.25">
      <c r="C443" s="64" t="s">
        <v>4970</v>
      </c>
      <c r="D443" s="13" t="s">
        <v>5149</v>
      </c>
      <c r="E443" s="13" t="s">
        <v>2957</v>
      </c>
      <c r="F443" s="13"/>
      <c r="J443" s="7" t="s">
        <v>6130</v>
      </c>
      <c r="K443" s="8" t="s">
        <v>7145</v>
      </c>
      <c r="N443" s="55" t="s">
        <v>7145</v>
      </c>
      <c r="O443" s="81" t="s">
        <v>7515</v>
      </c>
    </row>
    <row r="444" spans="3:15" x14ac:dyDescent="0.25">
      <c r="C444" s="64" t="s">
        <v>4971</v>
      </c>
      <c r="D444" s="13" t="s">
        <v>3195</v>
      </c>
      <c r="E444" s="13" t="s">
        <v>2825</v>
      </c>
      <c r="F444" s="13"/>
      <c r="J444" s="7" t="s">
        <v>6132</v>
      </c>
      <c r="K444" s="8" t="s">
        <v>7146</v>
      </c>
      <c r="N444" s="55" t="s">
        <v>7146</v>
      </c>
      <c r="O444" s="81" t="s">
        <v>7516</v>
      </c>
    </row>
    <row r="445" spans="3:15" x14ac:dyDescent="0.25">
      <c r="C445" s="64" t="s">
        <v>4972</v>
      </c>
      <c r="D445" s="13" t="s">
        <v>5150</v>
      </c>
      <c r="E445" s="13" t="s">
        <v>2826</v>
      </c>
      <c r="F445" s="13"/>
      <c r="J445" s="7" t="s">
        <v>966</v>
      </c>
      <c r="K445" s="8" t="s">
        <v>7147</v>
      </c>
      <c r="N445" s="55" t="s">
        <v>7147</v>
      </c>
      <c r="O445" s="81" t="s">
        <v>7517</v>
      </c>
    </row>
    <row r="446" spans="3:15" x14ac:dyDescent="0.25">
      <c r="C446" s="64" t="s">
        <v>4973</v>
      </c>
      <c r="D446" s="13" t="s">
        <v>3090</v>
      </c>
      <c r="E446" s="13" t="s">
        <v>2827</v>
      </c>
      <c r="F446" s="13"/>
      <c r="J446" s="7" t="s">
        <v>968</v>
      </c>
      <c r="K446" s="8" t="s">
        <v>7148</v>
      </c>
      <c r="N446" s="55" t="s">
        <v>7148</v>
      </c>
      <c r="O446" s="81" t="s">
        <v>7518</v>
      </c>
    </row>
    <row r="447" spans="3:15" x14ac:dyDescent="0.25">
      <c r="C447" s="64" t="s">
        <v>4974</v>
      </c>
      <c r="D447" s="13" t="s">
        <v>5151</v>
      </c>
      <c r="E447" s="13" t="s">
        <v>3060</v>
      </c>
      <c r="F447" s="13"/>
      <c r="J447" s="7" t="s">
        <v>969</v>
      </c>
      <c r="K447" s="8" t="s">
        <v>7149</v>
      </c>
      <c r="N447" s="55" t="s">
        <v>7149</v>
      </c>
      <c r="O447" s="81" t="s">
        <v>7519</v>
      </c>
    </row>
    <row r="448" spans="3:15" x14ac:dyDescent="0.25">
      <c r="C448" s="64" t="s">
        <v>4975</v>
      </c>
      <c r="D448" s="13" t="s">
        <v>5152</v>
      </c>
      <c r="E448" s="13" t="s">
        <v>2958</v>
      </c>
      <c r="F448" s="13"/>
      <c r="J448" s="7" t="s">
        <v>971</v>
      </c>
      <c r="K448" s="8" t="s">
        <v>7150</v>
      </c>
      <c r="N448" s="55" t="s">
        <v>7150</v>
      </c>
      <c r="O448" s="81" t="s">
        <v>7520</v>
      </c>
    </row>
    <row r="449" spans="3:15" x14ac:dyDescent="0.25">
      <c r="C449" s="64" t="s">
        <v>4976</v>
      </c>
      <c r="D449" s="13" t="s">
        <v>3091</v>
      </c>
      <c r="E449" s="13" t="s">
        <v>2975</v>
      </c>
      <c r="F449" s="13"/>
      <c r="J449" s="7" t="s">
        <v>972</v>
      </c>
      <c r="K449" s="8" t="s">
        <v>7151</v>
      </c>
      <c r="N449" s="55" t="s">
        <v>7151</v>
      </c>
      <c r="O449" s="81" t="s">
        <v>7521</v>
      </c>
    </row>
    <row r="450" spans="3:15" x14ac:dyDescent="0.25">
      <c r="C450" s="64" t="s">
        <v>4977</v>
      </c>
      <c r="D450" s="13" t="s">
        <v>5153</v>
      </c>
      <c r="E450" s="13" t="s">
        <v>3061</v>
      </c>
      <c r="F450" s="13"/>
      <c r="J450" s="7" t="s">
        <v>974</v>
      </c>
      <c r="K450" s="8" t="s">
        <v>7152</v>
      </c>
      <c r="N450" s="55" t="s">
        <v>7152</v>
      </c>
      <c r="O450" s="81" t="s">
        <v>7522</v>
      </c>
    </row>
    <row r="451" spans="3:15" x14ac:dyDescent="0.25">
      <c r="C451" s="64" t="s">
        <v>4978</v>
      </c>
      <c r="D451" s="13" t="s">
        <v>5154</v>
      </c>
      <c r="E451" s="13" t="s">
        <v>3062</v>
      </c>
      <c r="F451" s="13"/>
      <c r="J451" s="7" t="s">
        <v>976</v>
      </c>
      <c r="K451" s="8" t="s">
        <v>7153</v>
      </c>
      <c r="N451" s="55" t="s">
        <v>7153</v>
      </c>
      <c r="O451" s="81" t="s">
        <v>7523</v>
      </c>
    </row>
    <row r="452" spans="3:15" x14ac:dyDescent="0.25">
      <c r="C452" s="64" t="s">
        <v>4979</v>
      </c>
      <c r="D452" s="13" t="s">
        <v>5155</v>
      </c>
      <c r="E452" s="13" t="s">
        <v>4432</v>
      </c>
      <c r="F452" s="13"/>
      <c r="J452" s="7" t="s">
        <v>6133</v>
      </c>
      <c r="K452" s="8" t="s">
        <v>7154</v>
      </c>
      <c r="N452" s="55" t="s">
        <v>7154</v>
      </c>
      <c r="O452" s="81" t="s">
        <v>7524</v>
      </c>
    </row>
    <row r="453" spans="3:15" x14ac:dyDescent="0.25">
      <c r="C453" s="64" t="s">
        <v>4980</v>
      </c>
      <c r="D453" s="13" t="s">
        <v>5156</v>
      </c>
      <c r="E453" s="13" t="s">
        <v>2976</v>
      </c>
      <c r="F453" s="13"/>
      <c r="J453" s="7" t="s">
        <v>980</v>
      </c>
      <c r="K453" s="8" t="s">
        <v>7155</v>
      </c>
      <c r="N453" s="55" t="s">
        <v>7155</v>
      </c>
      <c r="O453" s="81" t="s">
        <v>7525</v>
      </c>
    </row>
    <row r="454" spans="3:15" x14ac:dyDescent="0.25">
      <c r="C454" s="64" t="s">
        <v>4981</v>
      </c>
      <c r="D454" s="13" t="s">
        <v>7781</v>
      </c>
      <c r="E454" s="13" t="s">
        <v>2977</v>
      </c>
      <c r="F454" s="13"/>
      <c r="J454" s="7" t="s">
        <v>983</v>
      </c>
      <c r="K454" s="8" t="s">
        <v>7156</v>
      </c>
      <c r="N454" s="55" t="s">
        <v>7156</v>
      </c>
      <c r="O454" s="81" t="s">
        <v>7526</v>
      </c>
    </row>
    <row r="455" spans="3:15" x14ac:dyDescent="0.25">
      <c r="C455" s="64" t="s">
        <v>4982</v>
      </c>
      <c r="D455" s="13" t="s">
        <v>8561</v>
      </c>
      <c r="E455" s="13" t="s">
        <v>3063</v>
      </c>
      <c r="F455" s="13"/>
      <c r="J455" s="7" t="s">
        <v>984</v>
      </c>
      <c r="K455" s="8" t="s">
        <v>7157</v>
      </c>
      <c r="N455" s="55" t="s">
        <v>7157</v>
      </c>
      <c r="O455" s="81" t="s">
        <v>7527</v>
      </c>
    </row>
    <row r="456" spans="3:15" x14ac:dyDescent="0.25">
      <c r="C456" s="64" t="s">
        <v>4983</v>
      </c>
      <c r="D456" s="13" t="s">
        <v>5157</v>
      </c>
      <c r="E456" s="13" t="s">
        <v>2959</v>
      </c>
      <c r="F456" s="13"/>
      <c r="J456" s="7" t="s">
        <v>986</v>
      </c>
      <c r="K456" s="8" t="s">
        <v>7158</v>
      </c>
      <c r="N456" s="55" t="s">
        <v>7158</v>
      </c>
      <c r="O456" s="81" t="s">
        <v>7528</v>
      </c>
    </row>
    <row r="457" spans="3:15" x14ac:dyDescent="0.25">
      <c r="C457" s="64" t="s">
        <v>4984</v>
      </c>
      <c r="D457" s="13" t="s">
        <v>8562</v>
      </c>
      <c r="E457" s="13" t="s">
        <v>2828</v>
      </c>
      <c r="F457" s="13"/>
      <c r="J457" s="7" t="s">
        <v>988</v>
      </c>
      <c r="K457" s="8" t="s">
        <v>7159</v>
      </c>
      <c r="N457" s="55" t="s">
        <v>7159</v>
      </c>
      <c r="O457" s="81" t="s">
        <v>7529</v>
      </c>
    </row>
    <row r="458" spans="3:15" x14ac:dyDescent="0.25">
      <c r="C458" s="64" t="s">
        <v>4985</v>
      </c>
      <c r="D458" s="13" t="s">
        <v>8563</v>
      </c>
      <c r="E458" s="13" t="s">
        <v>3064</v>
      </c>
      <c r="J458" s="7" t="s">
        <v>990</v>
      </c>
      <c r="K458" s="8" t="s">
        <v>7160</v>
      </c>
      <c r="N458" s="55" t="s">
        <v>7160</v>
      </c>
      <c r="O458" s="81" t="s">
        <v>7530</v>
      </c>
    </row>
    <row r="459" spans="3:15" x14ac:dyDescent="0.25">
      <c r="C459" s="64" t="s">
        <v>4986</v>
      </c>
      <c r="D459" s="13" t="s">
        <v>8564</v>
      </c>
      <c r="E459" s="13" t="s">
        <v>2960</v>
      </c>
      <c r="J459" s="7" t="s">
        <v>992</v>
      </c>
      <c r="K459" s="8" t="s">
        <v>7161</v>
      </c>
      <c r="N459" s="55" t="s">
        <v>7161</v>
      </c>
      <c r="O459" s="81" t="s">
        <v>7531</v>
      </c>
    </row>
    <row r="460" spans="3:15" x14ac:dyDescent="0.25">
      <c r="C460" s="64" t="s">
        <v>7014</v>
      </c>
      <c r="D460" s="13" t="s">
        <v>7782</v>
      </c>
      <c r="E460" s="13" t="s">
        <v>2829</v>
      </c>
      <c r="J460" s="7" t="s">
        <v>994</v>
      </c>
      <c r="K460" s="8" t="s">
        <v>7162</v>
      </c>
      <c r="N460" s="55" t="s">
        <v>7162</v>
      </c>
      <c r="O460" s="81" t="s">
        <v>7532</v>
      </c>
    </row>
    <row r="461" spans="3:15" x14ac:dyDescent="0.25">
      <c r="C461" s="64" t="s">
        <v>5967</v>
      </c>
      <c r="D461" s="13" t="s">
        <v>3092</v>
      </c>
      <c r="E461" s="13" t="s">
        <v>2978</v>
      </c>
      <c r="J461" s="7" t="s">
        <v>998</v>
      </c>
      <c r="K461" s="8" t="s">
        <v>7163</v>
      </c>
      <c r="N461" s="55" t="s">
        <v>7163</v>
      </c>
      <c r="O461" s="81" t="s">
        <v>7533</v>
      </c>
    </row>
    <row r="462" spans="3:15" x14ac:dyDescent="0.25">
      <c r="C462" s="64" t="s">
        <v>4987</v>
      </c>
      <c r="D462" s="13" t="s">
        <v>3093</v>
      </c>
      <c r="E462" s="13" t="s">
        <v>3065</v>
      </c>
      <c r="J462" s="7" t="s">
        <v>4630</v>
      </c>
      <c r="K462" s="8" t="s">
        <v>7164</v>
      </c>
      <c r="N462" s="55" t="s">
        <v>7164</v>
      </c>
      <c r="O462" s="81" t="s">
        <v>7534</v>
      </c>
    </row>
    <row r="463" spans="3:15" x14ac:dyDescent="0.25">
      <c r="C463" s="64" t="s">
        <v>4988</v>
      </c>
      <c r="D463" s="13" t="s">
        <v>5158</v>
      </c>
      <c r="E463" s="13" t="s">
        <v>2979</v>
      </c>
      <c r="J463" s="7" t="s">
        <v>5793</v>
      </c>
      <c r="K463" s="8" t="s">
        <v>7165</v>
      </c>
      <c r="N463" s="55" t="s">
        <v>7165</v>
      </c>
      <c r="O463" s="81" t="s">
        <v>7535</v>
      </c>
    </row>
    <row r="464" spans="3:15" x14ac:dyDescent="0.25">
      <c r="C464" s="13" t="s">
        <v>4989</v>
      </c>
      <c r="D464" s="13" t="s">
        <v>5159</v>
      </c>
      <c r="E464" s="13" t="s">
        <v>3330</v>
      </c>
      <c r="J464" s="7" t="s">
        <v>6135</v>
      </c>
      <c r="K464" s="8" t="s">
        <v>7166</v>
      </c>
      <c r="N464" s="55" t="s">
        <v>7166</v>
      </c>
      <c r="O464" s="81" t="s">
        <v>7536</v>
      </c>
    </row>
    <row r="465" spans="3:15" x14ac:dyDescent="0.25">
      <c r="C465" s="13" t="s">
        <v>4990</v>
      </c>
      <c r="D465" s="13" t="s">
        <v>5160</v>
      </c>
      <c r="E465" s="13" t="s">
        <v>3331</v>
      </c>
      <c r="J465" s="7" t="s">
        <v>4039</v>
      </c>
      <c r="K465" s="8" t="s">
        <v>7167</v>
      </c>
      <c r="N465" s="55" t="s">
        <v>7167</v>
      </c>
      <c r="O465" s="81" t="s">
        <v>7537</v>
      </c>
    </row>
    <row r="466" spans="3:15" x14ac:dyDescent="0.25">
      <c r="C466" s="13" t="s">
        <v>4991</v>
      </c>
      <c r="D466" s="13" t="s">
        <v>5161</v>
      </c>
      <c r="E466" s="13" t="s">
        <v>3332</v>
      </c>
      <c r="J466" s="7" t="s">
        <v>999</v>
      </c>
      <c r="K466" s="8" t="s">
        <v>7168</v>
      </c>
      <c r="N466" s="55" t="s">
        <v>7168</v>
      </c>
      <c r="O466" s="81" t="s">
        <v>7538</v>
      </c>
    </row>
    <row r="467" spans="3:15" x14ac:dyDescent="0.25">
      <c r="C467" s="13" t="s">
        <v>4992</v>
      </c>
      <c r="D467" s="13" t="s">
        <v>3094</v>
      </c>
      <c r="E467" s="13" t="s">
        <v>3333</v>
      </c>
      <c r="J467" s="7" t="s">
        <v>1001</v>
      </c>
      <c r="K467" s="8" t="s">
        <v>7169</v>
      </c>
      <c r="N467" s="55" t="s">
        <v>7169</v>
      </c>
      <c r="O467" s="81" t="s">
        <v>7539</v>
      </c>
    </row>
    <row r="468" spans="3:15" x14ac:dyDescent="0.25">
      <c r="C468" s="13" t="s">
        <v>4993</v>
      </c>
      <c r="D468" s="13" t="s">
        <v>5162</v>
      </c>
      <c r="E468" s="13" t="s">
        <v>3334</v>
      </c>
      <c r="J468" s="7" t="s">
        <v>1002</v>
      </c>
      <c r="K468" s="8" t="s">
        <v>7170</v>
      </c>
      <c r="N468" s="55" t="s">
        <v>7170</v>
      </c>
      <c r="O468" s="81" t="s">
        <v>7540</v>
      </c>
    </row>
    <row r="469" spans="3:15" x14ac:dyDescent="0.25">
      <c r="C469" s="13" t="s">
        <v>4152</v>
      </c>
      <c r="D469" s="13" t="s">
        <v>3174</v>
      </c>
      <c r="E469" s="13" t="s">
        <v>3335</v>
      </c>
      <c r="J469" s="7" t="s">
        <v>1004</v>
      </c>
      <c r="K469" s="8" t="s">
        <v>7171</v>
      </c>
      <c r="N469" s="55" t="s">
        <v>7171</v>
      </c>
      <c r="O469" s="81" t="s">
        <v>7541</v>
      </c>
    </row>
    <row r="470" spans="3:15" x14ac:dyDescent="0.25">
      <c r="C470" s="13" t="s">
        <v>4994</v>
      </c>
      <c r="D470" s="13" t="s">
        <v>3175</v>
      </c>
      <c r="E470" s="13" t="s">
        <v>3336</v>
      </c>
      <c r="J470" s="7" t="s">
        <v>1006</v>
      </c>
      <c r="K470" s="8" t="s">
        <v>7172</v>
      </c>
      <c r="N470" s="55" t="s">
        <v>7172</v>
      </c>
      <c r="O470" s="81" t="s">
        <v>7542</v>
      </c>
    </row>
    <row r="471" spans="3:15" x14ac:dyDescent="0.25">
      <c r="C471" s="13" t="s">
        <v>6949</v>
      </c>
      <c r="D471" s="13" t="s">
        <v>5163</v>
      </c>
      <c r="E471" s="13" t="s">
        <v>3337</v>
      </c>
      <c r="J471" s="7" t="s">
        <v>1008</v>
      </c>
      <c r="K471" s="8" t="s">
        <v>7173</v>
      </c>
      <c r="N471" s="55" t="s">
        <v>7173</v>
      </c>
      <c r="O471" s="81" t="s">
        <v>7543</v>
      </c>
    </row>
    <row r="472" spans="3:15" x14ac:dyDescent="0.25">
      <c r="C472" s="13" t="s">
        <v>7015</v>
      </c>
      <c r="D472" s="13" t="s">
        <v>3286</v>
      </c>
      <c r="E472" s="13" t="s">
        <v>3338</v>
      </c>
      <c r="J472" s="7" t="s">
        <v>1009</v>
      </c>
      <c r="K472" s="8" t="s">
        <v>7174</v>
      </c>
      <c r="N472" s="55" t="s">
        <v>7174</v>
      </c>
      <c r="O472" s="81" t="s">
        <v>6033</v>
      </c>
    </row>
    <row r="473" spans="3:15" x14ac:dyDescent="0.25">
      <c r="C473" s="13" t="s">
        <v>4153</v>
      </c>
      <c r="D473" s="13" t="s">
        <v>3095</v>
      </c>
      <c r="E473" s="13" t="s">
        <v>3339</v>
      </c>
      <c r="J473" s="7" t="s">
        <v>1011</v>
      </c>
      <c r="K473" s="8" t="s">
        <v>7175</v>
      </c>
      <c r="N473" s="55" t="s">
        <v>7175</v>
      </c>
      <c r="O473" s="81" t="s">
        <v>7544</v>
      </c>
    </row>
    <row r="474" spans="3:15" x14ac:dyDescent="0.25">
      <c r="C474" s="13" t="s">
        <v>7016</v>
      </c>
      <c r="D474" s="13" t="s">
        <v>3211</v>
      </c>
      <c r="E474" s="13" t="s">
        <v>3340</v>
      </c>
      <c r="J474" s="7" t="s">
        <v>1012</v>
      </c>
      <c r="K474" s="8" t="s">
        <v>7176</v>
      </c>
      <c r="N474" s="55" t="s">
        <v>7176</v>
      </c>
      <c r="O474" s="81" t="s">
        <v>7545</v>
      </c>
    </row>
    <row r="475" spans="3:15" x14ac:dyDescent="0.25">
      <c r="C475" s="13" t="s">
        <v>4995</v>
      </c>
      <c r="D475" s="13" t="s">
        <v>3176</v>
      </c>
      <c r="E475" s="13" t="s">
        <v>3341</v>
      </c>
      <c r="J475" s="7" t="s">
        <v>1014</v>
      </c>
      <c r="K475" s="8" t="s">
        <v>7177</v>
      </c>
      <c r="N475" s="55" t="s">
        <v>7177</v>
      </c>
      <c r="O475" s="81" t="s">
        <v>7546</v>
      </c>
    </row>
    <row r="476" spans="3:15" x14ac:dyDescent="0.25">
      <c r="C476" s="13" t="s">
        <v>4996</v>
      </c>
      <c r="D476" s="13" t="s">
        <v>5164</v>
      </c>
      <c r="E476" s="13" t="s">
        <v>3342</v>
      </c>
      <c r="J476" s="7" t="s">
        <v>1015</v>
      </c>
      <c r="K476" s="8" t="s">
        <v>7178</v>
      </c>
      <c r="N476" s="55" t="s">
        <v>7178</v>
      </c>
      <c r="O476" s="81" t="s">
        <v>7547</v>
      </c>
    </row>
    <row r="477" spans="3:15" x14ac:dyDescent="0.25">
      <c r="C477" s="13" t="s">
        <v>4997</v>
      </c>
      <c r="D477" s="13" t="s">
        <v>5165</v>
      </c>
      <c r="E477" s="13" t="s">
        <v>3343</v>
      </c>
      <c r="J477" s="7" t="s">
        <v>1017</v>
      </c>
      <c r="K477" s="8" t="s">
        <v>7179</v>
      </c>
      <c r="N477" s="55" t="s">
        <v>7179</v>
      </c>
      <c r="O477" s="81" t="s">
        <v>7548</v>
      </c>
    </row>
    <row r="478" spans="3:15" x14ac:dyDescent="0.25">
      <c r="C478" s="13" t="s">
        <v>4998</v>
      </c>
      <c r="D478" s="13" t="s">
        <v>5166</v>
      </c>
      <c r="E478" s="13" t="s">
        <v>3344</v>
      </c>
      <c r="J478" s="7" t="s">
        <v>8469</v>
      </c>
      <c r="K478" s="8" t="s">
        <v>7180</v>
      </c>
      <c r="N478" s="55" t="s">
        <v>7180</v>
      </c>
      <c r="O478" s="81" t="s">
        <v>7549</v>
      </c>
    </row>
    <row r="479" spans="3:15" x14ac:dyDescent="0.25">
      <c r="C479" s="13" t="s">
        <v>4154</v>
      </c>
      <c r="D479" s="13" t="s">
        <v>5167</v>
      </c>
      <c r="E479" s="13" t="s">
        <v>3345</v>
      </c>
      <c r="J479" s="7" t="s">
        <v>1018</v>
      </c>
      <c r="K479" s="8" t="s">
        <v>7181</v>
      </c>
      <c r="N479" s="55" t="s">
        <v>7181</v>
      </c>
      <c r="O479" s="81" t="s">
        <v>7550</v>
      </c>
    </row>
    <row r="480" spans="3:15" x14ac:dyDescent="0.25">
      <c r="C480" s="13" t="s">
        <v>4999</v>
      </c>
      <c r="D480" s="13" t="s">
        <v>5168</v>
      </c>
      <c r="E480" s="13" t="s">
        <v>3346</v>
      </c>
      <c r="J480" s="7" t="s">
        <v>1020</v>
      </c>
      <c r="K480" s="8" t="s">
        <v>7182</v>
      </c>
      <c r="N480" s="55" t="s">
        <v>7182</v>
      </c>
      <c r="O480" s="81" t="s">
        <v>7551</v>
      </c>
    </row>
    <row r="481" spans="3:15" x14ac:dyDescent="0.25">
      <c r="C481" s="13" t="s">
        <v>5000</v>
      </c>
      <c r="D481" s="13" t="s">
        <v>5169</v>
      </c>
      <c r="E481" s="13" t="s">
        <v>3347</v>
      </c>
      <c r="J481" s="7" t="s">
        <v>1022</v>
      </c>
      <c r="K481" s="8" t="s">
        <v>7183</v>
      </c>
      <c r="N481" s="55" t="s">
        <v>7183</v>
      </c>
      <c r="O481" s="81" t="s">
        <v>7552</v>
      </c>
    </row>
    <row r="482" spans="3:15" x14ac:dyDescent="0.25">
      <c r="C482" s="13" t="s">
        <v>5001</v>
      </c>
      <c r="D482" s="13" t="s">
        <v>3205</v>
      </c>
      <c r="E482" s="13" t="s">
        <v>3348</v>
      </c>
      <c r="J482" s="7" t="s">
        <v>1024</v>
      </c>
      <c r="K482" s="8" t="s">
        <v>7184</v>
      </c>
      <c r="N482" s="55" t="s">
        <v>7184</v>
      </c>
      <c r="O482" s="81" t="s">
        <v>7553</v>
      </c>
    </row>
    <row r="483" spans="3:15" x14ac:dyDescent="0.25">
      <c r="C483" s="13" t="s">
        <v>5002</v>
      </c>
      <c r="D483" s="13" t="s">
        <v>3287</v>
      </c>
      <c r="E483" s="13" t="s">
        <v>3349</v>
      </c>
      <c r="J483" s="7" t="s">
        <v>1026</v>
      </c>
      <c r="K483" s="8" t="s">
        <v>7185</v>
      </c>
      <c r="N483" s="55" t="s">
        <v>7185</v>
      </c>
      <c r="O483" s="81" t="s">
        <v>7554</v>
      </c>
    </row>
    <row r="484" spans="3:15" x14ac:dyDescent="0.25">
      <c r="C484" s="13" t="s">
        <v>5003</v>
      </c>
      <c r="D484" s="13" t="s">
        <v>3288</v>
      </c>
      <c r="E484" s="13" t="s">
        <v>3350</v>
      </c>
      <c r="J484" s="7" t="s">
        <v>1028</v>
      </c>
      <c r="K484" s="8" t="s">
        <v>7186</v>
      </c>
      <c r="N484" s="55" t="s">
        <v>7186</v>
      </c>
      <c r="O484" s="81" t="s">
        <v>7555</v>
      </c>
    </row>
    <row r="485" spans="3:15" x14ac:dyDescent="0.25">
      <c r="C485" s="13" t="s">
        <v>5004</v>
      </c>
      <c r="D485" s="13" t="s">
        <v>5170</v>
      </c>
      <c r="E485" s="13" t="s">
        <v>3351</v>
      </c>
      <c r="J485" s="7" t="s">
        <v>1029</v>
      </c>
      <c r="K485" s="8" t="s">
        <v>7187</v>
      </c>
      <c r="N485" s="55" t="s">
        <v>7187</v>
      </c>
      <c r="O485" s="81" t="s">
        <v>7556</v>
      </c>
    </row>
    <row r="486" spans="3:15" x14ac:dyDescent="0.25">
      <c r="C486" s="13" t="s">
        <v>5005</v>
      </c>
      <c r="D486" s="13" t="s">
        <v>3096</v>
      </c>
      <c r="E486" s="13" t="s">
        <v>3352</v>
      </c>
      <c r="J486" s="7" t="s">
        <v>1031</v>
      </c>
      <c r="K486" s="8" t="s">
        <v>7188</v>
      </c>
      <c r="N486" s="55" t="s">
        <v>7188</v>
      </c>
      <c r="O486" s="81" t="s">
        <v>7557</v>
      </c>
    </row>
    <row r="487" spans="3:15" x14ac:dyDescent="0.25">
      <c r="C487" s="13" t="s">
        <v>5006</v>
      </c>
      <c r="D487" s="13" t="s">
        <v>3206</v>
      </c>
      <c r="E487" s="13" t="s">
        <v>3353</v>
      </c>
      <c r="J487" s="7" t="s">
        <v>1033</v>
      </c>
      <c r="K487" s="8" t="s">
        <v>7189</v>
      </c>
      <c r="N487" s="55" t="s">
        <v>7189</v>
      </c>
      <c r="O487" s="81" t="s">
        <v>7558</v>
      </c>
    </row>
    <row r="488" spans="3:15" x14ac:dyDescent="0.25">
      <c r="C488" s="13" t="s">
        <v>5007</v>
      </c>
      <c r="D488" s="13" t="s">
        <v>5171</v>
      </c>
      <c r="E488" s="13" t="s">
        <v>3354</v>
      </c>
      <c r="J488" s="7" t="s">
        <v>1035</v>
      </c>
      <c r="K488" s="8" t="s">
        <v>7190</v>
      </c>
      <c r="N488" s="55" t="s">
        <v>7190</v>
      </c>
      <c r="O488" s="81" t="s">
        <v>7559</v>
      </c>
    </row>
    <row r="489" spans="3:15" x14ac:dyDescent="0.25">
      <c r="C489" s="13" t="s">
        <v>5008</v>
      </c>
      <c r="D489" s="13" t="s">
        <v>5172</v>
      </c>
      <c r="E489" s="13" t="s">
        <v>3355</v>
      </c>
      <c r="J489" s="7" t="s">
        <v>1038</v>
      </c>
      <c r="K489" s="8" t="s">
        <v>7191</v>
      </c>
      <c r="N489" s="55" t="s">
        <v>7191</v>
      </c>
      <c r="O489" s="81" t="s">
        <v>7560</v>
      </c>
    </row>
    <row r="490" spans="3:15" x14ac:dyDescent="0.25">
      <c r="C490" s="13" t="s">
        <v>7017</v>
      </c>
      <c r="D490" s="13" t="s">
        <v>5173</v>
      </c>
      <c r="E490" s="13" t="s">
        <v>3356</v>
      </c>
      <c r="J490" s="7" t="s">
        <v>1042</v>
      </c>
      <c r="K490" s="8" t="s">
        <v>7192</v>
      </c>
      <c r="N490" s="55" t="s">
        <v>7192</v>
      </c>
      <c r="O490" s="81" t="s">
        <v>7561</v>
      </c>
    </row>
    <row r="491" spans="3:15" x14ac:dyDescent="0.25">
      <c r="C491" s="13" t="s">
        <v>4155</v>
      </c>
      <c r="D491" s="13" t="s">
        <v>5174</v>
      </c>
      <c r="E491" s="13" t="s">
        <v>3357</v>
      </c>
      <c r="J491" s="7" t="s">
        <v>1045</v>
      </c>
      <c r="K491" s="8" t="s">
        <v>7193</v>
      </c>
      <c r="N491" s="55" t="s">
        <v>7193</v>
      </c>
      <c r="O491" s="81" t="s">
        <v>7562</v>
      </c>
    </row>
    <row r="492" spans="3:15" x14ac:dyDescent="0.25">
      <c r="C492" s="13" t="s">
        <v>4156</v>
      </c>
      <c r="D492" s="13" t="s">
        <v>3289</v>
      </c>
      <c r="E492" s="13" t="s">
        <v>3358</v>
      </c>
      <c r="J492" s="7" t="s">
        <v>1048</v>
      </c>
      <c r="K492" s="8" t="s">
        <v>7194</v>
      </c>
      <c r="N492" s="55" t="s">
        <v>7194</v>
      </c>
      <c r="O492" s="81" t="s">
        <v>7563</v>
      </c>
    </row>
    <row r="493" spans="3:15" x14ac:dyDescent="0.25">
      <c r="C493" s="13" t="s">
        <v>4157</v>
      </c>
      <c r="D493" s="13" t="s">
        <v>3207</v>
      </c>
      <c r="E493" s="13" t="s">
        <v>3359</v>
      </c>
      <c r="J493" s="7" t="s">
        <v>4635</v>
      </c>
      <c r="K493" s="8" t="s">
        <v>7195</v>
      </c>
      <c r="N493" s="55" t="s">
        <v>7195</v>
      </c>
      <c r="O493" s="81" t="s">
        <v>7564</v>
      </c>
    </row>
    <row r="494" spans="3:15" x14ac:dyDescent="0.25">
      <c r="C494" s="13" t="s">
        <v>4158</v>
      </c>
      <c r="D494" s="13" t="s">
        <v>3097</v>
      </c>
      <c r="E494" s="13" t="s">
        <v>3360</v>
      </c>
      <c r="J494" s="7" t="s">
        <v>1051</v>
      </c>
      <c r="K494" s="8" t="s">
        <v>7196</v>
      </c>
      <c r="N494" s="55" t="s">
        <v>7196</v>
      </c>
      <c r="O494" s="81" t="s">
        <v>7565</v>
      </c>
    </row>
    <row r="495" spans="3:15" x14ac:dyDescent="0.25">
      <c r="C495" s="13" t="s">
        <v>4159</v>
      </c>
      <c r="D495" s="13" t="s">
        <v>3208</v>
      </c>
      <c r="E495" s="13" t="s">
        <v>3361</v>
      </c>
      <c r="J495" s="7" t="s">
        <v>1053</v>
      </c>
      <c r="K495" s="8" t="s">
        <v>7197</v>
      </c>
      <c r="N495" s="55" t="s">
        <v>7197</v>
      </c>
      <c r="O495" s="81" t="s">
        <v>7566</v>
      </c>
    </row>
    <row r="496" spans="3:15" x14ac:dyDescent="0.25">
      <c r="C496" s="13" t="s">
        <v>5009</v>
      </c>
      <c r="D496" s="13" t="s">
        <v>3098</v>
      </c>
      <c r="E496" s="13" t="s">
        <v>3362</v>
      </c>
      <c r="J496" s="7" t="s">
        <v>1056</v>
      </c>
      <c r="K496" s="8" t="s">
        <v>7198</v>
      </c>
      <c r="N496" s="55" t="s">
        <v>7198</v>
      </c>
      <c r="O496" s="81" t="s">
        <v>7567</v>
      </c>
    </row>
    <row r="497" spans="3:15" x14ac:dyDescent="0.25">
      <c r="C497" s="13" t="s">
        <v>4533</v>
      </c>
      <c r="D497" s="13" t="s">
        <v>6972</v>
      </c>
      <c r="E497" s="13" t="s">
        <v>3363</v>
      </c>
      <c r="J497" s="7" t="s">
        <v>1059</v>
      </c>
      <c r="K497" s="8" t="s">
        <v>7199</v>
      </c>
      <c r="N497" s="55" t="s">
        <v>7199</v>
      </c>
      <c r="O497" s="81" t="s">
        <v>7568</v>
      </c>
    </row>
    <row r="498" spans="3:15" x14ac:dyDescent="0.25">
      <c r="C498" s="13" t="s">
        <v>4534</v>
      </c>
      <c r="D498" s="13" t="s">
        <v>8565</v>
      </c>
      <c r="E498" s="13" t="s">
        <v>3364</v>
      </c>
      <c r="J498" s="7" t="s">
        <v>6340</v>
      </c>
      <c r="K498" s="8" t="s">
        <v>7200</v>
      </c>
      <c r="N498" s="55" t="s">
        <v>7200</v>
      </c>
      <c r="O498" s="81" t="s">
        <v>7569</v>
      </c>
    </row>
    <row r="499" spans="3:15" x14ac:dyDescent="0.25">
      <c r="C499" s="13" t="s">
        <v>4535</v>
      </c>
      <c r="D499" s="13" t="s">
        <v>3213</v>
      </c>
      <c r="E499" s="13" t="s">
        <v>3365</v>
      </c>
      <c r="J499" s="7" t="s">
        <v>1062</v>
      </c>
      <c r="K499" s="8" t="s">
        <v>7201</v>
      </c>
      <c r="N499" s="55" t="s">
        <v>7201</v>
      </c>
      <c r="O499" s="81" t="s">
        <v>7570</v>
      </c>
    </row>
    <row r="500" spans="3:15" x14ac:dyDescent="0.25">
      <c r="C500" s="13" t="s">
        <v>5010</v>
      </c>
      <c r="D500" s="13" t="s">
        <v>3209</v>
      </c>
      <c r="E500" s="13" t="s">
        <v>3366</v>
      </c>
      <c r="J500" s="7" t="s">
        <v>1065</v>
      </c>
      <c r="K500" s="8" t="s">
        <v>7202</v>
      </c>
      <c r="N500" s="55" t="s">
        <v>7202</v>
      </c>
      <c r="O500" s="81" t="s">
        <v>7571</v>
      </c>
    </row>
    <row r="501" spans="3:15" x14ac:dyDescent="0.25">
      <c r="D501" s="13" t="s">
        <v>5175</v>
      </c>
      <c r="E501" s="13" t="s">
        <v>3367</v>
      </c>
      <c r="J501" s="7" t="s">
        <v>1067</v>
      </c>
      <c r="K501" s="8" t="s">
        <v>7203</v>
      </c>
      <c r="N501" s="55" t="s">
        <v>7203</v>
      </c>
      <c r="O501" s="81" t="s">
        <v>7572</v>
      </c>
    </row>
    <row r="502" spans="3:15" x14ac:dyDescent="0.25">
      <c r="D502" s="13" t="s">
        <v>3099</v>
      </c>
      <c r="E502" s="13" t="s">
        <v>3368</v>
      </c>
      <c r="J502" s="7" t="s">
        <v>1069</v>
      </c>
      <c r="K502" s="8" t="s">
        <v>7204</v>
      </c>
      <c r="N502" s="55" t="s">
        <v>7204</v>
      </c>
      <c r="O502" s="81" t="s">
        <v>7573</v>
      </c>
    </row>
    <row r="503" spans="3:15" x14ac:dyDescent="0.25">
      <c r="D503" s="13" t="s">
        <v>8566</v>
      </c>
      <c r="E503" s="13" t="s">
        <v>3369</v>
      </c>
      <c r="J503" s="7" t="s">
        <v>1071</v>
      </c>
      <c r="K503" s="8" t="s">
        <v>7205</v>
      </c>
      <c r="N503" s="55" t="s">
        <v>7205</v>
      </c>
      <c r="O503" s="81" t="s">
        <v>7574</v>
      </c>
    </row>
    <row r="504" spans="3:15" x14ac:dyDescent="0.25">
      <c r="D504" s="13" t="s">
        <v>3100</v>
      </c>
      <c r="E504" s="13" t="s">
        <v>3370</v>
      </c>
      <c r="J504" s="7" t="s">
        <v>1073</v>
      </c>
      <c r="K504" s="8" t="s">
        <v>7206</v>
      </c>
      <c r="N504" s="55" t="s">
        <v>7206</v>
      </c>
      <c r="O504" s="81" t="s">
        <v>7575</v>
      </c>
    </row>
    <row r="505" spans="3:15" x14ac:dyDescent="0.25">
      <c r="D505" s="13" t="s">
        <v>3101</v>
      </c>
      <c r="E505" s="13" t="s">
        <v>3371</v>
      </c>
      <c r="J505" s="7" t="s">
        <v>1075</v>
      </c>
      <c r="K505" s="8" t="s">
        <v>7207</v>
      </c>
      <c r="N505" s="55" t="s">
        <v>7207</v>
      </c>
      <c r="O505" s="81" t="s">
        <v>7576</v>
      </c>
    </row>
    <row r="506" spans="3:15" x14ac:dyDescent="0.25">
      <c r="D506" s="13" t="s">
        <v>3102</v>
      </c>
      <c r="E506" s="13" t="s">
        <v>3372</v>
      </c>
      <c r="J506" s="7" t="s">
        <v>1077</v>
      </c>
      <c r="K506" s="8" t="s">
        <v>7208</v>
      </c>
      <c r="N506" s="55" t="s">
        <v>7208</v>
      </c>
      <c r="O506" s="81" t="s">
        <v>7577</v>
      </c>
    </row>
    <row r="507" spans="3:15" x14ac:dyDescent="0.25">
      <c r="D507" s="13" t="s">
        <v>3103</v>
      </c>
      <c r="E507" s="13" t="s">
        <v>3373</v>
      </c>
      <c r="J507" s="7" t="s">
        <v>1079</v>
      </c>
      <c r="K507" s="8" t="s">
        <v>7209</v>
      </c>
      <c r="N507" s="55" t="s">
        <v>7209</v>
      </c>
      <c r="O507" s="81" t="s">
        <v>7578</v>
      </c>
    </row>
    <row r="508" spans="3:15" x14ac:dyDescent="0.25">
      <c r="D508" s="13" t="s">
        <v>3210</v>
      </c>
      <c r="E508" s="13" t="s">
        <v>3374</v>
      </c>
      <c r="J508" s="7" t="s">
        <v>1081</v>
      </c>
      <c r="K508" s="8" t="s">
        <v>7210</v>
      </c>
      <c r="N508" s="55" t="s">
        <v>7210</v>
      </c>
      <c r="O508" s="81" t="s">
        <v>7579</v>
      </c>
    </row>
    <row r="509" spans="3:15" x14ac:dyDescent="0.25">
      <c r="D509" s="13" t="s">
        <v>3214</v>
      </c>
      <c r="E509" s="13" t="s">
        <v>3375</v>
      </c>
      <c r="J509" s="7" t="s">
        <v>1084</v>
      </c>
      <c r="K509" s="8" t="s">
        <v>7211</v>
      </c>
      <c r="N509" s="55" t="s">
        <v>7211</v>
      </c>
      <c r="O509" s="81" t="s">
        <v>7580</v>
      </c>
    </row>
    <row r="510" spans="3:15" x14ac:dyDescent="0.25">
      <c r="D510" s="13" t="s">
        <v>3104</v>
      </c>
      <c r="E510" s="13" t="s">
        <v>3376</v>
      </c>
      <c r="J510" s="7" t="s">
        <v>1088</v>
      </c>
      <c r="K510" s="8" t="s">
        <v>7212</v>
      </c>
      <c r="N510" s="55" t="s">
        <v>7212</v>
      </c>
      <c r="O510" s="81" t="s">
        <v>7581</v>
      </c>
    </row>
    <row r="511" spans="3:15" x14ac:dyDescent="0.25">
      <c r="D511" s="13" t="s">
        <v>5176</v>
      </c>
      <c r="E511" s="13" t="s">
        <v>3377</v>
      </c>
      <c r="J511" s="7" t="s">
        <v>1090</v>
      </c>
      <c r="K511" s="8" t="s">
        <v>7213</v>
      </c>
      <c r="N511" s="55" t="s">
        <v>7213</v>
      </c>
      <c r="O511" s="81" t="s">
        <v>7582</v>
      </c>
    </row>
    <row r="512" spans="3:15" x14ac:dyDescent="0.25">
      <c r="D512" s="13" t="s">
        <v>8567</v>
      </c>
      <c r="E512" s="13" t="s">
        <v>3378</v>
      </c>
      <c r="J512" s="7" t="s">
        <v>1093</v>
      </c>
      <c r="K512" s="8" t="s">
        <v>7214</v>
      </c>
      <c r="N512" s="55" t="s">
        <v>7214</v>
      </c>
      <c r="O512" s="81" t="s">
        <v>7583</v>
      </c>
    </row>
    <row r="513" spans="4:15" x14ac:dyDescent="0.25">
      <c r="D513" s="13" t="s">
        <v>8568</v>
      </c>
      <c r="E513" s="13" t="s">
        <v>3379</v>
      </c>
      <c r="J513" s="7" t="s">
        <v>1096</v>
      </c>
      <c r="K513" s="8" t="s">
        <v>7215</v>
      </c>
      <c r="N513" s="55" t="s">
        <v>7215</v>
      </c>
      <c r="O513" s="81" t="s">
        <v>7584</v>
      </c>
    </row>
    <row r="514" spans="4:15" x14ac:dyDescent="0.25">
      <c r="D514" s="13" t="s">
        <v>5177</v>
      </c>
      <c r="E514" s="13" t="s">
        <v>3380</v>
      </c>
      <c r="J514" s="7" t="s">
        <v>6815</v>
      </c>
      <c r="K514" s="8" t="s">
        <v>7216</v>
      </c>
      <c r="N514" s="55" t="s">
        <v>7216</v>
      </c>
      <c r="O514" s="81" t="s">
        <v>7585</v>
      </c>
    </row>
    <row r="515" spans="4:15" x14ac:dyDescent="0.25">
      <c r="D515" s="13" t="s">
        <v>8569</v>
      </c>
      <c r="E515" s="13" t="s">
        <v>3381</v>
      </c>
      <c r="J515" s="7" t="s">
        <v>6831</v>
      </c>
      <c r="K515" s="8" t="s">
        <v>7217</v>
      </c>
      <c r="N515" s="55" t="s">
        <v>7217</v>
      </c>
      <c r="O515" s="81" t="s">
        <v>7586</v>
      </c>
    </row>
    <row r="516" spans="4:15" x14ac:dyDescent="0.25">
      <c r="D516" s="13" t="s">
        <v>8570</v>
      </c>
      <c r="E516" s="13" t="s">
        <v>3382</v>
      </c>
      <c r="J516" s="7" t="s">
        <v>6342</v>
      </c>
      <c r="K516" s="8" t="s">
        <v>7218</v>
      </c>
      <c r="N516" s="55" t="s">
        <v>7218</v>
      </c>
      <c r="O516" s="81" t="s">
        <v>7587</v>
      </c>
    </row>
    <row r="517" spans="4:15" x14ac:dyDescent="0.25">
      <c r="D517" s="13" t="s">
        <v>8571</v>
      </c>
      <c r="E517" s="13" t="s">
        <v>3383</v>
      </c>
      <c r="J517" s="7" t="s">
        <v>1101</v>
      </c>
      <c r="K517" s="8" t="s">
        <v>7219</v>
      </c>
      <c r="N517" s="55" t="s">
        <v>7219</v>
      </c>
      <c r="O517" s="81" t="s">
        <v>7588</v>
      </c>
    </row>
    <row r="518" spans="4:15" x14ac:dyDescent="0.25">
      <c r="D518" s="13" t="s">
        <v>3106</v>
      </c>
      <c r="E518" s="13" t="s">
        <v>3384</v>
      </c>
      <c r="J518" s="7" t="s">
        <v>1103</v>
      </c>
      <c r="K518" s="8" t="s">
        <v>7220</v>
      </c>
      <c r="N518" s="55" t="s">
        <v>7220</v>
      </c>
      <c r="O518" s="81" t="s">
        <v>7589</v>
      </c>
    </row>
    <row r="519" spans="4:15" x14ac:dyDescent="0.25">
      <c r="D519" s="13" t="s">
        <v>3290</v>
      </c>
      <c r="E519" s="13" t="s">
        <v>3385</v>
      </c>
      <c r="J519" s="7" t="s">
        <v>1104</v>
      </c>
      <c r="K519" s="8" t="s">
        <v>7221</v>
      </c>
      <c r="N519" s="55" t="s">
        <v>7221</v>
      </c>
      <c r="O519" s="81" t="s">
        <v>7590</v>
      </c>
    </row>
    <row r="520" spans="4:15" x14ac:dyDescent="0.25">
      <c r="D520" s="13" t="s">
        <v>5178</v>
      </c>
      <c r="E520" s="13" t="s">
        <v>3386</v>
      </c>
      <c r="J520" s="7" t="s">
        <v>1105</v>
      </c>
      <c r="K520" s="8" t="s">
        <v>7222</v>
      </c>
      <c r="N520" s="55" t="s">
        <v>7222</v>
      </c>
      <c r="O520" s="81" t="s">
        <v>7591</v>
      </c>
    </row>
    <row r="521" spans="4:15" x14ac:dyDescent="0.25">
      <c r="D521" s="13" t="s">
        <v>3107</v>
      </c>
      <c r="E521" s="13" t="s">
        <v>3387</v>
      </c>
      <c r="J521" s="7" t="s">
        <v>1107</v>
      </c>
      <c r="K521" s="8" t="s">
        <v>7223</v>
      </c>
      <c r="N521" s="55" t="s">
        <v>7223</v>
      </c>
      <c r="O521" s="81" t="s">
        <v>7592</v>
      </c>
    </row>
    <row r="522" spans="4:15" x14ac:dyDescent="0.25">
      <c r="D522" s="13" t="s">
        <v>3108</v>
      </c>
      <c r="E522" s="13" t="s">
        <v>3388</v>
      </c>
      <c r="J522" s="7" t="s">
        <v>1109</v>
      </c>
      <c r="K522" s="8" t="s">
        <v>7224</v>
      </c>
      <c r="N522" s="55" t="s">
        <v>7224</v>
      </c>
      <c r="O522" s="81" t="s">
        <v>7593</v>
      </c>
    </row>
    <row r="523" spans="4:15" x14ac:dyDescent="0.25">
      <c r="D523" s="13" t="s">
        <v>5179</v>
      </c>
      <c r="E523" s="13" t="s">
        <v>4554</v>
      </c>
      <c r="J523" s="7" t="s">
        <v>1111</v>
      </c>
      <c r="K523" s="8" t="s">
        <v>7225</v>
      </c>
      <c r="N523" s="55" t="s">
        <v>7225</v>
      </c>
      <c r="O523" s="81" t="s">
        <v>7594</v>
      </c>
    </row>
    <row r="524" spans="4:15" x14ac:dyDescent="0.25">
      <c r="D524" s="13" t="s">
        <v>3212</v>
      </c>
      <c r="E524" s="13" t="s">
        <v>3389</v>
      </c>
      <c r="J524" s="7" t="s">
        <v>1113</v>
      </c>
      <c r="K524" s="8" t="s">
        <v>7226</v>
      </c>
      <c r="N524" s="55" t="s">
        <v>7226</v>
      </c>
      <c r="O524" s="81" t="s">
        <v>7595</v>
      </c>
    </row>
    <row r="525" spans="4:15" x14ac:dyDescent="0.25">
      <c r="D525" s="13" t="s">
        <v>8572</v>
      </c>
      <c r="E525" s="13" t="s">
        <v>3390</v>
      </c>
      <c r="J525" s="7" t="s">
        <v>1114</v>
      </c>
      <c r="K525" s="8" t="s">
        <v>7227</v>
      </c>
      <c r="N525" s="55" t="s">
        <v>7227</v>
      </c>
      <c r="O525" s="81" t="s">
        <v>7596</v>
      </c>
    </row>
    <row r="526" spans="4:15" x14ac:dyDescent="0.25">
      <c r="D526" s="13" t="s">
        <v>7783</v>
      </c>
      <c r="E526" s="13" t="s">
        <v>3391</v>
      </c>
      <c r="J526" s="7" t="s">
        <v>1115</v>
      </c>
      <c r="K526" s="8" t="s">
        <v>7228</v>
      </c>
      <c r="N526" s="55" t="s">
        <v>7228</v>
      </c>
      <c r="O526" s="81" t="s">
        <v>7597</v>
      </c>
    </row>
    <row r="527" spans="4:15" x14ac:dyDescent="0.25">
      <c r="D527" s="13" t="s">
        <v>8573</v>
      </c>
      <c r="E527" s="13" t="s">
        <v>3392</v>
      </c>
      <c r="J527" s="7" t="s">
        <v>1117</v>
      </c>
      <c r="K527" s="8" t="s">
        <v>7229</v>
      </c>
      <c r="N527" s="55" t="s">
        <v>7229</v>
      </c>
      <c r="O527" s="81" t="s">
        <v>7598</v>
      </c>
    </row>
    <row r="528" spans="4:15" x14ac:dyDescent="0.25">
      <c r="D528" s="13" t="s">
        <v>8574</v>
      </c>
      <c r="E528" s="13" t="s">
        <v>3393</v>
      </c>
      <c r="J528" s="7" t="s">
        <v>1118</v>
      </c>
      <c r="K528" s="8" t="s">
        <v>7230</v>
      </c>
      <c r="N528" s="55" t="s">
        <v>7230</v>
      </c>
      <c r="O528" s="81" t="s">
        <v>7599</v>
      </c>
    </row>
    <row r="529" spans="4:15" x14ac:dyDescent="0.25">
      <c r="D529" s="13" t="s">
        <v>8575</v>
      </c>
      <c r="E529" s="13" t="s">
        <v>3394</v>
      </c>
      <c r="J529" s="7" t="s">
        <v>1120</v>
      </c>
      <c r="K529" s="8" t="s">
        <v>7231</v>
      </c>
      <c r="N529" s="55" t="s">
        <v>7231</v>
      </c>
      <c r="O529" s="81" t="s">
        <v>7600</v>
      </c>
    </row>
    <row r="530" spans="4:15" x14ac:dyDescent="0.25">
      <c r="D530" s="13" t="s">
        <v>3120</v>
      </c>
      <c r="E530" s="13" t="s">
        <v>3395</v>
      </c>
      <c r="J530" s="7" t="s">
        <v>1123</v>
      </c>
      <c r="K530" s="8" t="s">
        <v>7232</v>
      </c>
      <c r="N530" s="55" t="s">
        <v>7232</v>
      </c>
      <c r="O530" s="81" t="s">
        <v>7601</v>
      </c>
    </row>
    <row r="531" spans="4:15" x14ac:dyDescent="0.25">
      <c r="D531" s="13" t="s">
        <v>3215</v>
      </c>
      <c r="E531" s="13" t="s">
        <v>3396</v>
      </c>
      <c r="J531" s="7" t="s">
        <v>1125</v>
      </c>
      <c r="K531" s="8" t="s">
        <v>7233</v>
      </c>
      <c r="N531" s="55" t="s">
        <v>7233</v>
      </c>
      <c r="O531" s="81" t="s">
        <v>7602</v>
      </c>
    </row>
    <row r="532" spans="4:15" x14ac:dyDescent="0.25">
      <c r="D532" s="13" t="s">
        <v>3216</v>
      </c>
      <c r="E532" s="13" t="s">
        <v>3397</v>
      </c>
      <c r="J532" s="7" t="s">
        <v>1127</v>
      </c>
      <c r="K532" s="8" t="s">
        <v>7234</v>
      </c>
      <c r="N532" s="55" t="s">
        <v>7234</v>
      </c>
      <c r="O532" s="81" t="s">
        <v>7603</v>
      </c>
    </row>
    <row r="533" spans="4:15" x14ac:dyDescent="0.25">
      <c r="D533" s="13" t="s">
        <v>5180</v>
      </c>
      <c r="E533" s="13" t="s">
        <v>3398</v>
      </c>
      <c r="J533" s="7" t="s">
        <v>1131</v>
      </c>
      <c r="K533" s="8" t="s">
        <v>7235</v>
      </c>
      <c r="N533" s="55" t="s">
        <v>7235</v>
      </c>
      <c r="O533" s="81" t="s">
        <v>7604</v>
      </c>
    </row>
    <row r="534" spans="4:15" x14ac:dyDescent="0.25">
      <c r="D534" s="13" t="s">
        <v>5181</v>
      </c>
      <c r="E534" s="13" t="s">
        <v>3399</v>
      </c>
      <c r="J534" s="7" t="s">
        <v>1133</v>
      </c>
      <c r="K534" s="8" t="s">
        <v>7236</v>
      </c>
      <c r="N534" s="55" t="s">
        <v>7236</v>
      </c>
      <c r="O534" s="81" t="s">
        <v>7605</v>
      </c>
    </row>
    <row r="535" spans="4:15" x14ac:dyDescent="0.25">
      <c r="D535" s="13" t="s">
        <v>3217</v>
      </c>
      <c r="E535" s="13" t="s">
        <v>3400</v>
      </c>
      <c r="J535" s="7" t="s">
        <v>1135</v>
      </c>
      <c r="K535" s="8" t="s">
        <v>7237</v>
      </c>
      <c r="N535" s="55" t="s">
        <v>7237</v>
      </c>
      <c r="O535" s="81" t="s">
        <v>7606</v>
      </c>
    </row>
    <row r="536" spans="4:15" x14ac:dyDescent="0.25">
      <c r="D536" s="13" t="s">
        <v>3121</v>
      </c>
      <c r="E536" s="13" t="s">
        <v>3401</v>
      </c>
      <c r="J536" s="7" t="s">
        <v>1137</v>
      </c>
      <c r="K536" s="8" t="s">
        <v>7238</v>
      </c>
      <c r="N536" s="55" t="s">
        <v>7238</v>
      </c>
      <c r="O536" s="81" t="s">
        <v>7607</v>
      </c>
    </row>
    <row r="537" spans="4:15" x14ac:dyDescent="0.25">
      <c r="D537" s="13" t="s">
        <v>3127</v>
      </c>
      <c r="E537" s="13" t="s">
        <v>3402</v>
      </c>
      <c r="J537" s="7" t="s">
        <v>1139</v>
      </c>
      <c r="K537" s="8" t="s">
        <v>7239</v>
      </c>
      <c r="N537" s="55" t="s">
        <v>7239</v>
      </c>
      <c r="O537" s="81" t="s">
        <v>7608</v>
      </c>
    </row>
    <row r="538" spans="4:15" x14ac:dyDescent="0.25">
      <c r="D538" s="13" t="s">
        <v>5182</v>
      </c>
      <c r="E538" s="13" t="s">
        <v>3403</v>
      </c>
      <c r="J538" s="7" t="s">
        <v>1141</v>
      </c>
      <c r="K538" s="8" t="s">
        <v>7240</v>
      </c>
      <c r="N538" s="55" t="s">
        <v>7240</v>
      </c>
      <c r="O538" s="81" t="s">
        <v>7609</v>
      </c>
    </row>
    <row r="539" spans="4:15" x14ac:dyDescent="0.25">
      <c r="D539" s="13" t="s">
        <v>3291</v>
      </c>
      <c r="E539" s="13" t="s">
        <v>3404</v>
      </c>
      <c r="J539" s="7" t="s">
        <v>1143</v>
      </c>
      <c r="K539" s="8" t="s">
        <v>7241</v>
      </c>
      <c r="N539" s="55" t="s">
        <v>7241</v>
      </c>
      <c r="O539" s="81" t="s">
        <v>7610</v>
      </c>
    </row>
    <row r="540" spans="4:15" x14ac:dyDescent="0.25">
      <c r="D540" s="13" t="s">
        <v>3230</v>
      </c>
      <c r="E540" s="13" t="s">
        <v>3405</v>
      </c>
      <c r="J540" s="7" t="s">
        <v>7389</v>
      </c>
      <c r="K540" s="8" t="s">
        <v>7242</v>
      </c>
      <c r="N540" s="55" t="s">
        <v>7242</v>
      </c>
      <c r="O540" s="81" t="s">
        <v>7611</v>
      </c>
    </row>
    <row r="541" spans="4:15" x14ac:dyDescent="0.25">
      <c r="D541" s="13" t="s">
        <v>3128</v>
      </c>
      <c r="E541" s="13" t="s">
        <v>3406</v>
      </c>
      <c r="J541" s="7" t="s">
        <v>5511</v>
      </c>
      <c r="K541" s="8" t="s">
        <v>7243</v>
      </c>
      <c r="N541" s="55" t="s">
        <v>7243</v>
      </c>
      <c r="O541" s="81" t="s">
        <v>7612</v>
      </c>
    </row>
    <row r="542" spans="4:15" x14ac:dyDescent="0.25">
      <c r="D542" s="13" t="s">
        <v>3129</v>
      </c>
      <c r="E542" s="13" t="s">
        <v>3407</v>
      </c>
      <c r="J542" s="7" t="s">
        <v>1145</v>
      </c>
      <c r="K542" s="8" t="s">
        <v>7244</v>
      </c>
      <c r="N542" s="55" t="s">
        <v>7244</v>
      </c>
      <c r="O542" s="81" t="s">
        <v>7613</v>
      </c>
    </row>
    <row r="543" spans="4:15" x14ac:dyDescent="0.25">
      <c r="D543" s="13" t="s">
        <v>5183</v>
      </c>
      <c r="E543" s="13" t="s">
        <v>3408</v>
      </c>
      <c r="J543" s="7" t="s">
        <v>1147</v>
      </c>
      <c r="K543" s="8" t="s">
        <v>7245</v>
      </c>
      <c r="N543" s="55" t="s">
        <v>7245</v>
      </c>
      <c r="O543" s="81" t="s">
        <v>7614</v>
      </c>
    </row>
    <row r="544" spans="4:15" x14ac:dyDescent="0.25">
      <c r="D544" s="13" t="s">
        <v>5184</v>
      </c>
      <c r="E544" s="13" t="s">
        <v>3409</v>
      </c>
      <c r="J544" s="7" t="s">
        <v>6673</v>
      </c>
      <c r="K544" s="8" t="s">
        <v>7246</v>
      </c>
      <c r="N544" s="55" t="s">
        <v>7246</v>
      </c>
      <c r="O544" s="81" t="s">
        <v>7615</v>
      </c>
    </row>
    <row r="545" spans="4:15" x14ac:dyDescent="0.25">
      <c r="D545" s="13" t="s">
        <v>5185</v>
      </c>
      <c r="E545" s="13" t="s">
        <v>3410</v>
      </c>
      <c r="J545" s="7" t="s">
        <v>6674</v>
      </c>
      <c r="K545" s="8" t="s">
        <v>7247</v>
      </c>
      <c r="N545" s="55" t="s">
        <v>7247</v>
      </c>
      <c r="O545" s="81" t="s">
        <v>7616</v>
      </c>
    </row>
    <row r="546" spans="4:15" x14ac:dyDescent="0.25">
      <c r="D546" s="13" t="s">
        <v>5186</v>
      </c>
      <c r="E546" s="13" t="s">
        <v>3411</v>
      </c>
      <c r="J546" s="7" t="s">
        <v>6675</v>
      </c>
      <c r="K546" s="8" t="s">
        <v>7248</v>
      </c>
      <c r="N546" s="55" t="s">
        <v>7248</v>
      </c>
      <c r="O546" s="81" t="s">
        <v>7617</v>
      </c>
    </row>
    <row r="547" spans="4:15" x14ac:dyDescent="0.25">
      <c r="D547" s="13" t="s">
        <v>3218</v>
      </c>
      <c r="E547" s="13" t="s">
        <v>3412</v>
      </c>
      <c r="J547" s="7" t="s">
        <v>6676</v>
      </c>
      <c r="K547" s="8" t="s">
        <v>7249</v>
      </c>
      <c r="N547" s="55" t="s">
        <v>7249</v>
      </c>
      <c r="O547" s="81" t="s">
        <v>7618</v>
      </c>
    </row>
    <row r="548" spans="4:15" x14ac:dyDescent="0.25">
      <c r="D548" s="13" t="s">
        <v>5187</v>
      </c>
      <c r="E548" s="13" t="s">
        <v>3413</v>
      </c>
      <c r="J548" s="7" t="s">
        <v>6677</v>
      </c>
      <c r="K548" s="8" t="s">
        <v>7250</v>
      </c>
      <c r="N548" s="55" t="s">
        <v>7250</v>
      </c>
      <c r="O548" s="81" t="s">
        <v>7619</v>
      </c>
    </row>
    <row r="549" spans="4:15" x14ac:dyDescent="0.25">
      <c r="D549" s="13" t="s">
        <v>3130</v>
      </c>
      <c r="E549" s="13" t="s">
        <v>3414</v>
      </c>
      <c r="J549" s="7" t="s">
        <v>6678</v>
      </c>
      <c r="K549" s="8" t="s">
        <v>7251</v>
      </c>
      <c r="N549" s="55" t="s">
        <v>7251</v>
      </c>
      <c r="O549" s="81" t="s">
        <v>7620</v>
      </c>
    </row>
    <row r="550" spans="4:15" x14ac:dyDescent="0.25">
      <c r="D550" s="13" t="s">
        <v>7784</v>
      </c>
      <c r="E550" s="13" t="s">
        <v>3415</v>
      </c>
      <c r="J550" s="7" t="s">
        <v>1149</v>
      </c>
      <c r="K550" s="8" t="s">
        <v>7252</v>
      </c>
      <c r="N550" s="55" t="s">
        <v>7252</v>
      </c>
      <c r="O550" s="81" t="s">
        <v>255</v>
      </c>
    </row>
    <row r="551" spans="4:15" x14ac:dyDescent="0.25">
      <c r="D551" s="13" t="s">
        <v>8576</v>
      </c>
      <c r="E551" s="13" t="s">
        <v>3416</v>
      </c>
      <c r="J551" s="7" t="s">
        <v>1150</v>
      </c>
      <c r="K551" s="8" t="s">
        <v>7253</v>
      </c>
      <c r="N551" s="55" t="s">
        <v>7253</v>
      </c>
      <c r="O551" s="81" t="s">
        <v>7621</v>
      </c>
    </row>
    <row r="552" spans="4:15" x14ac:dyDescent="0.25">
      <c r="D552" s="13" t="s">
        <v>8577</v>
      </c>
      <c r="E552" s="13" t="s">
        <v>3417</v>
      </c>
      <c r="J552" s="7" t="s">
        <v>1151</v>
      </c>
      <c r="K552" s="8" t="s">
        <v>7254</v>
      </c>
      <c r="N552" s="55" t="s">
        <v>7254</v>
      </c>
      <c r="O552" s="81" t="s">
        <v>7622</v>
      </c>
    </row>
    <row r="553" spans="4:15" x14ac:dyDescent="0.25">
      <c r="D553" s="13" t="s">
        <v>5188</v>
      </c>
      <c r="E553" s="13" t="s">
        <v>3418</v>
      </c>
      <c r="J553" s="7" t="s">
        <v>1152</v>
      </c>
      <c r="K553" s="8" t="s">
        <v>7255</v>
      </c>
      <c r="N553" s="55" t="s">
        <v>7255</v>
      </c>
      <c r="O553" s="81" t="s">
        <v>7623</v>
      </c>
    </row>
    <row r="554" spans="4:15" x14ac:dyDescent="0.25">
      <c r="D554" s="13" t="s">
        <v>5189</v>
      </c>
      <c r="E554" s="13" t="s">
        <v>3419</v>
      </c>
      <c r="J554" s="7" t="s">
        <v>1154</v>
      </c>
      <c r="K554" s="8" t="s">
        <v>7256</v>
      </c>
      <c r="N554" s="55" t="s">
        <v>7256</v>
      </c>
      <c r="O554" s="81" t="s">
        <v>7624</v>
      </c>
    </row>
    <row r="555" spans="4:15" x14ac:dyDescent="0.25">
      <c r="D555" s="13" t="s">
        <v>3292</v>
      </c>
      <c r="E555" s="13" t="s">
        <v>3420</v>
      </c>
      <c r="J555" s="7" t="s">
        <v>1156</v>
      </c>
      <c r="K555" s="8" t="s">
        <v>7257</v>
      </c>
      <c r="N555" s="55" t="s">
        <v>7257</v>
      </c>
      <c r="O555" s="81" t="s">
        <v>7625</v>
      </c>
    </row>
    <row r="556" spans="4:15" x14ac:dyDescent="0.25">
      <c r="D556" s="13" t="s">
        <v>3131</v>
      </c>
      <c r="E556" s="13" t="s">
        <v>3421</v>
      </c>
      <c r="J556" s="7" t="s">
        <v>1160</v>
      </c>
      <c r="K556" s="8" t="s">
        <v>7258</v>
      </c>
      <c r="N556" s="55" t="s">
        <v>7258</v>
      </c>
      <c r="O556" s="81" t="s">
        <v>7626</v>
      </c>
    </row>
    <row r="557" spans="4:15" x14ac:dyDescent="0.25">
      <c r="D557" s="13" t="s">
        <v>5190</v>
      </c>
      <c r="E557" s="13" t="s">
        <v>3422</v>
      </c>
      <c r="J557" s="7" t="s">
        <v>1162</v>
      </c>
      <c r="K557" s="8" t="s">
        <v>7259</v>
      </c>
      <c r="N557" s="55" t="s">
        <v>7259</v>
      </c>
      <c r="O557" s="81" t="s">
        <v>7627</v>
      </c>
    </row>
    <row r="558" spans="4:15" x14ac:dyDescent="0.25">
      <c r="D558" s="13" t="s">
        <v>3293</v>
      </c>
      <c r="E558" s="13" t="s">
        <v>3423</v>
      </c>
      <c r="J558" s="7" t="s">
        <v>1164</v>
      </c>
      <c r="K558" s="8" t="s">
        <v>7260</v>
      </c>
      <c r="N558" s="55" t="s">
        <v>7260</v>
      </c>
      <c r="O558" s="81" t="s">
        <v>7628</v>
      </c>
    </row>
    <row r="559" spans="4:15" x14ac:dyDescent="0.25">
      <c r="D559" s="13" t="s">
        <v>3132</v>
      </c>
      <c r="E559" s="13" t="s">
        <v>3424</v>
      </c>
      <c r="J559" s="7" t="s">
        <v>1166</v>
      </c>
      <c r="K559" s="8" t="s">
        <v>7261</v>
      </c>
      <c r="N559" s="55" t="s">
        <v>7261</v>
      </c>
      <c r="O559" s="81" t="s">
        <v>7629</v>
      </c>
    </row>
    <row r="560" spans="4:15" x14ac:dyDescent="0.25">
      <c r="D560" s="13" t="s">
        <v>3219</v>
      </c>
      <c r="E560" s="13" t="s">
        <v>3425</v>
      </c>
      <c r="J560" s="7" t="s">
        <v>1168</v>
      </c>
      <c r="K560" s="8" t="s">
        <v>7262</v>
      </c>
      <c r="N560" s="55" t="s">
        <v>7262</v>
      </c>
      <c r="O560" s="81" t="s">
        <v>7630</v>
      </c>
    </row>
    <row r="561" spans="4:15" x14ac:dyDescent="0.25">
      <c r="D561" s="13" t="s">
        <v>6973</v>
      </c>
      <c r="E561" s="13" t="s">
        <v>3426</v>
      </c>
      <c r="J561" s="7" t="s">
        <v>1170</v>
      </c>
      <c r="K561" s="8" t="s">
        <v>7263</v>
      </c>
      <c r="N561" s="55" t="s">
        <v>7263</v>
      </c>
      <c r="O561" s="81" t="s">
        <v>7631</v>
      </c>
    </row>
    <row r="562" spans="4:15" x14ac:dyDescent="0.25">
      <c r="D562" s="13" t="s">
        <v>8578</v>
      </c>
      <c r="E562" s="13" t="s">
        <v>3427</v>
      </c>
      <c r="J562" s="7" t="s">
        <v>1172</v>
      </c>
      <c r="K562" s="8" t="s">
        <v>7264</v>
      </c>
      <c r="N562" s="55" t="s">
        <v>7264</v>
      </c>
      <c r="O562" s="81" t="s">
        <v>7632</v>
      </c>
    </row>
    <row r="563" spans="4:15" x14ac:dyDescent="0.25">
      <c r="D563" s="13" t="s">
        <v>8579</v>
      </c>
      <c r="E563" s="13" t="s">
        <v>3428</v>
      </c>
      <c r="J563" s="7" t="s">
        <v>1174</v>
      </c>
      <c r="K563" s="8" t="s">
        <v>7265</v>
      </c>
      <c r="N563" s="55" t="s">
        <v>7265</v>
      </c>
      <c r="O563" s="81" t="s">
        <v>7633</v>
      </c>
    </row>
    <row r="564" spans="4:15" x14ac:dyDescent="0.25">
      <c r="D564" s="13" t="s">
        <v>8580</v>
      </c>
      <c r="E564" s="13" t="s">
        <v>3429</v>
      </c>
      <c r="J564" s="7" t="s">
        <v>1176</v>
      </c>
      <c r="K564" s="8" t="s">
        <v>7266</v>
      </c>
      <c r="N564" s="55" t="s">
        <v>7266</v>
      </c>
      <c r="O564" s="81" t="s">
        <v>7634</v>
      </c>
    </row>
    <row r="565" spans="4:15" x14ac:dyDescent="0.25">
      <c r="D565" s="13" t="s">
        <v>8581</v>
      </c>
      <c r="E565" s="13" t="s">
        <v>3430</v>
      </c>
      <c r="J565" s="7" t="s">
        <v>1178</v>
      </c>
      <c r="K565" s="8" t="s">
        <v>7267</v>
      </c>
      <c r="N565" s="55" t="s">
        <v>7267</v>
      </c>
      <c r="O565" s="81" t="s">
        <v>7635</v>
      </c>
    </row>
    <row r="566" spans="4:15" x14ac:dyDescent="0.25">
      <c r="D566" s="13" t="s">
        <v>8582</v>
      </c>
      <c r="E566" s="13" t="s">
        <v>3431</v>
      </c>
      <c r="J566" s="7" t="s">
        <v>1182</v>
      </c>
      <c r="K566" s="8" t="s">
        <v>7268</v>
      </c>
      <c r="N566" s="55" t="s">
        <v>7268</v>
      </c>
      <c r="O566" s="81" t="s">
        <v>7636</v>
      </c>
    </row>
    <row r="567" spans="4:15" x14ac:dyDescent="0.25">
      <c r="D567" s="13" t="s">
        <v>8583</v>
      </c>
      <c r="E567" s="13" t="s">
        <v>3432</v>
      </c>
      <c r="J567" s="7" t="s">
        <v>1184</v>
      </c>
      <c r="K567" s="8" t="s">
        <v>7269</v>
      </c>
      <c r="N567" s="55" t="s">
        <v>7269</v>
      </c>
      <c r="O567" s="81" t="s">
        <v>7637</v>
      </c>
    </row>
    <row r="568" spans="4:15" x14ac:dyDescent="0.25">
      <c r="D568" s="13" t="s">
        <v>8584</v>
      </c>
      <c r="E568" s="13" t="s">
        <v>3433</v>
      </c>
      <c r="J568" s="7" t="s">
        <v>1190</v>
      </c>
      <c r="K568" s="8" t="s">
        <v>7270</v>
      </c>
      <c r="N568" s="55" t="s">
        <v>7270</v>
      </c>
      <c r="O568" s="81" t="s">
        <v>7638</v>
      </c>
    </row>
    <row r="569" spans="4:15" x14ac:dyDescent="0.25">
      <c r="D569" s="13" t="s">
        <v>8585</v>
      </c>
      <c r="E569" s="13" t="s">
        <v>3434</v>
      </c>
      <c r="J569" s="7" t="s">
        <v>1192</v>
      </c>
      <c r="K569" s="8" t="s">
        <v>7271</v>
      </c>
      <c r="N569" s="55" t="s">
        <v>7271</v>
      </c>
      <c r="O569" s="81" t="s">
        <v>7639</v>
      </c>
    </row>
    <row r="570" spans="4:15" x14ac:dyDescent="0.25">
      <c r="D570" s="13" t="s">
        <v>8586</v>
      </c>
      <c r="E570" s="13" t="s">
        <v>3435</v>
      </c>
      <c r="J570" s="7" t="s">
        <v>1194</v>
      </c>
      <c r="K570" s="8" t="s">
        <v>7272</v>
      </c>
      <c r="N570" s="55" t="s">
        <v>7272</v>
      </c>
      <c r="O570" s="81" t="s">
        <v>7640</v>
      </c>
    </row>
    <row r="571" spans="4:15" x14ac:dyDescent="0.25">
      <c r="D571" s="13" t="s">
        <v>8587</v>
      </c>
      <c r="E571" s="13" t="s">
        <v>4433</v>
      </c>
      <c r="J571" s="7" t="s">
        <v>1196</v>
      </c>
      <c r="K571" s="8" t="s">
        <v>7273</v>
      </c>
      <c r="N571" s="55" t="s">
        <v>7273</v>
      </c>
      <c r="O571" s="81" t="s">
        <v>7641</v>
      </c>
    </row>
    <row r="572" spans="4:15" x14ac:dyDescent="0.25">
      <c r="D572" s="13" t="s">
        <v>5191</v>
      </c>
      <c r="E572" s="13" t="s">
        <v>3436</v>
      </c>
      <c r="J572" s="7" t="s">
        <v>1198</v>
      </c>
      <c r="K572" s="8" t="s">
        <v>7274</v>
      </c>
      <c r="N572" s="55" t="s">
        <v>7274</v>
      </c>
      <c r="O572" s="81" t="s">
        <v>7642</v>
      </c>
    </row>
    <row r="573" spans="4:15" x14ac:dyDescent="0.25">
      <c r="D573" s="13" t="s">
        <v>3220</v>
      </c>
      <c r="E573" s="13" t="s">
        <v>3437</v>
      </c>
      <c r="J573" s="7" t="s">
        <v>1200</v>
      </c>
      <c r="K573" s="8" t="s">
        <v>7275</v>
      </c>
      <c r="N573" s="55" t="s">
        <v>7275</v>
      </c>
      <c r="O573" s="81" t="s">
        <v>7643</v>
      </c>
    </row>
    <row r="574" spans="4:15" x14ac:dyDescent="0.25">
      <c r="D574" s="13" t="s">
        <v>3133</v>
      </c>
      <c r="E574" s="13" t="s">
        <v>3438</v>
      </c>
      <c r="J574" s="7" t="s">
        <v>1202</v>
      </c>
      <c r="K574" s="8" t="s">
        <v>7276</v>
      </c>
      <c r="N574" s="55" t="s">
        <v>7276</v>
      </c>
      <c r="O574" s="81" t="s">
        <v>7644</v>
      </c>
    </row>
    <row r="575" spans="4:15" x14ac:dyDescent="0.25">
      <c r="D575" s="13" t="s">
        <v>3294</v>
      </c>
      <c r="E575" s="13" t="s">
        <v>3439</v>
      </c>
      <c r="J575" s="7" t="s">
        <v>1204</v>
      </c>
      <c r="K575" s="8" t="s">
        <v>7277</v>
      </c>
      <c r="N575" s="55" t="s">
        <v>7277</v>
      </c>
      <c r="O575" s="81" t="s">
        <v>7645</v>
      </c>
    </row>
    <row r="576" spans="4:15" x14ac:dyDescent="0.25">
      <c r="D576" s="13" t="s">
        <v>5192</v>
      </c>
      <c r="E576" s="13" t="s">
        <v>3440</v>
      </c>
      <c r="J576" s="7" t="s">
        <v>1206</v>
      </c>
      <c r="K576" s="8" t="s">
        <v>7278</v>
      </c>
      <c r="N576" s="55" t="s">
        <v>7278</v>
      </c>
      <c r="O576" s="81" t="s">
        <v>7646</v>
      </c>
    </row>
    <row r="577" spans="4:15" x14ac:dyDescent="0.25">
      <c r="D577" s="13" t="s">
        <v>5193</v>
      </c>
      <c r="E577" s="13" t="s">
        <v>3441</v>
      </c>
      <c r="J577" s="7" t="s">
        <v>1208</v>
      </c>
      <c r="K577" s="8" t="s">
        <v>7279</v>
      </c>
      <c r="N577" s="55" t="s">
        <v>7279</v>
      </c>
      <c r="O577" s="81" t="s">
        <v>7647</v>
      </c>
    </row>
    <row r="578" spans="4:15" x14ac:dyDescent="0.25">
      <c r="D578" s="13" t="s">
        <v>4399</v>
      </c>
      <c r="E578" s="13" t="s">
        <v>3442</v>
      </c>
      <c r="J578" s="7" t="s">
        <v>1212</v>
      </c>
      <c r="K578" s="8" t="s">
        <v>7280</v>
      </c>
      <c r="N578" s="55" t="s">
        <v>7280</v>
      </c>
      <c r="O578" s="81" t="s">
        <v>7648</v>
      </c>
    </row>
    <row r="579" spans="4:15" x14ac:dyDescent="0.25">
      <c r="D579" s="13" t="s">
        <v>5194</v>
      </c>
      <c r="E579" s="13" t="s">
        <v>3443</v>
      </c>
      <c r="J579" s="7" t="s">
        <v>1215</v>
      </c>
      <c r="K579" s="8" t="s">
        <v>7281</v>
      </c>
      <c r="N579" s="55" t="s">
        <v>7281</v>
      </c>
      <c r="O579" s="81" t="s">
        <v>7649</v>
      </c>
    </row>
    <row r="580" spans="4:15" x14ac:dyDescent="0.25">
      <c r="D580" s="13" t="s">
        <v>3221</v>
      </c>
      <c r="E580" s="13" t="s">
        <v>3444</v>
      </c>
      <c r="J580" s="7" t="s">
        <v>1217</v>
      </c>
      <c r="K580" s="8" t="s">
        <v>7282</v>
      </c>
      <c r="N580" s="55" t="s">
        <v>7282</v>
      </c>
      <c r="O580" s="81" t="s">
        <v>7650</v>
      </c>
    </row>
    <row r="581" spans="4:15" x14ac:dyDescent="0.25">
      <c r="D581" s="13" t="s">
        <v>3134</v>
      </c>
      <c r="E581" s="13" t="s">
        <v>3445</v>
      </c>
      <c r="J581" s="7" t="s">
        <v>1219</v>
      </c>
      <c r="K581" s="8" t="s">
        <v>7283</v>
      </c>
      <c r="N581" s="55" t="s">
        <v>7283</v>
      </c>
      <c r="O581" s="81" t="s">
        <v>460</v>
      </c>
    </row>
    <row r="582" spans="4:15" x14ac:dyDescent="0.25">
      <c r="D582" s="13" t="s">
        <v>4400</v>
      </c>
      <c r="E582" s="13" t="s">
        <v>3446</v>
      </c>
      <c r="J582" s="7" t="s">
        <v>1221</v>
      </c>
      <c r="K582" s="8" t="s">
        <v>7284</v>
      </c>
      <c r="N582" s="55" t="s">
        <v>7284</v>
      </c>
      <c r="O582" s="81" t="s">
        <v>7651</v>
      </c>
    </row>
    <row r="583" spans="4:15" x14ac:dyDescent="0.25">
      <c r="D583" s="13" t="s">
        <v>3222</v>
      </c>
      <c r="E583" s="13" t="s">
        <v>3447</v>
      </c>
      <c r="J583" s="7" t="s">
        <v>1223</v>
      </c>
      <c r="K583" s="8" t="s">
        <v>7285</v>
      </c>
      <c r="N583" s="55" t="s">
        <v>7285</v>
      </c>
      <c r="O583" s="81" t="s">
        <v>7652</v>
      </c>
    </row>
    <row r="584" spans="4:15" x14ac:dyDescent="0.25">
      <c r="D584" s="13" t="s">
        <v>7785</v>
      </c>
      <c r="E584" s="13" t="s">
        <v>3448</v>
      </c>
      <c r="J584" s="7" t="s">
        <v>1227</v>
      </c>
      <c r="K584" s="8" t="s">
        <v>7286</v>
      </c>
      <c r="N584" s="55" t="s">
        <v>7286</v>
      </c>
      <c r="O584" s="81" t="s">
        <v>7653</v>
      </c>
    </row>
    <row r="585" spans="4:15" x14ac:dyDescent="0.25">
      <c r="D585" s="13" t="s">
        <v>8588</v>
      </c>
      <c r="E585" s="13" t="s">
        <v>3449</v>
      </c>
      <c r="J585" s="7" t="s">
        <v>1229</v>
      </c>
      <c r="K585" s="8" t="s">
        <v>7287</v>
      </c>
      <c r="N585" s="55" t="s">
        <v>7287</v>
      </c>
      <c r="O585" s="81" t="s">
        <v>7654</v>
      </c>
    </row>
    <row r="586" spans="4:15" x14ac:dyDescent="0.25">
      <c r="D586" s="13" t="s">
        <v>3231</v>
      </c>
      <c r="E586" s="13" t="s">
        <v>3450</v>
      </c>
      <c r="J586" s="7" t="s">
        <v>1231</v>
      </c>
      <c r="K586" s="8" t="s">
        <v>7288</v>
      </c>
      <c r="N586" s="55" t="s">
        <v>7288</v>
      </c>
      <c r="O586" s="81" t="s">
        <v>7655</v>
      </c>
    </row>
    <row r="587" spans="4:15" x14ac:dyDescent="0.25">
      <c r="D587" s="13" t="s">
        <v>3135</v>
      </c>
      <c r="E587" s="13" t="s">
        <v>3451</v>
      </c>
      <c r="J587" s="7" t="s">
        <v>1233</v>
      </c>
      <c r="K587" s="8" t="s">
        <v>7289</v>
      </c>
      <c r="N587" s="55" t="s">
        <v>7289</v>
      </c>
      <c r="O587" s="81" t="s">
        <v>7656</v>
      </c>
    </row>
    <row r="588" spans="4:15" x14ac:dyDescent="0.25">
      <c r="D588" s="13" t="s">
        <v>5195</v>
      </c>
      <c r="E588" s="13" t="s">
        <v>4434</v>
      </c>
      <c r="J588" s="59" t="s">
        <v>1234</v>
      </c>
      <c r="K588" s="8" t="s">
        <v>7290</v>
      </c>
      <c r="N588" s="55" t="s">
        <v>7290</v>
      </c>
      <c r="O588" s="81" t="s">
        <v>7657</v>
      </c>
    </row>
    <row r="589" spans="4:15" x14ac:dyDescent="0.25">
      <c r="D589" s="13" t="s">
        <v>5196</v>
      </c>
      <c r="E589" s="13" t="s">
        <v>3452</v>
      </c>
      <c r="J589" s="59" t="s">
        <v>1238</v>
      </c>
      <c r="K589" s="8" t="s">
        <v>7291</v>
      </c>
      <c r="N589" s="55" t="s">
        <v>7291</v>
      </c>
      <c r="O589" s="81" t="s">
        <v>7658</v>
      </c>
    </row>
    <row r="590" spans="4:15" x14ac:dyDescent="0.25">
      <c r="D590" s="13" t="s">
        <v>7786</v>
      </c>
      <c r="E590" s="13" t="s">
        <v>3453</v>
      </c>
      <c r="J590" s="59" t="s">
        <v>1240</v>
      </c>
      <c r="K590" s="8" t="s">
        <v>7292</v>
      </c>
      <c r="N590" s="55" t="s">
        <v>7292</v>
      </c>
      <c r="O590" s="81" t="s">
        <v>7659</v>
      </c>
    </row>
    <row r="591" spans="4:15" x14ac:dyDescent="0.25">
      <c r="D591" s="13" t="s">
        <v>8589</v>
      </c>
      <c r="E591" s="13" t="s">
        <v>3454</v>
      </c>
      <c r="J591" s="59" t="s">
        <v>4637</v>
      </c>
      <c r="K591" s="8" t="s">
        <v>7293</v>
      </c>
      <c r="N591" s="55" t="s">
        <v>7293</v>
      </c>
      <c r="O591" s="81" t="s">
        <v>7660</v>
      </c>
    </row>
    <row r="592" spans="4:15" x14ac:dyDescent="0.25">
      <c r="D592" s="13" t="s">
        <v>8590</v>
      </c>
      <c r="E592" s="13" t="s">
        <v>3455</v>
      </c>
      <c r="J592" s="59" t="s">
        <v>1241</v>
      </c>
      <c r="K592" s="8" t="s">
        <v>7294</v>
      </c>
      <c r="N592" s="55" t="s">
        <v>7294</v>
      </c>
      <c r="O592" s="81" t="s">
        <v>7661</v>
      </c>
    </row>
    <row r="593" spans="4:15" x14ac:dyDescent="0.25">
      <c r="D593" s="13" t="s">
        <v>8591</v>
      </c>
      <c r="E593" s="13" t="s">
        <v>3456</v>
      </c>
      <c r="J593" s="59" t="s">
        <v>1245</v>
      </c>
      <c r="K593" s="8" t="s">
        <v>7295</v>
      </c>
      <c r="N593" s="55" t="s">
        <v>7295</v>
      </c>
      <c r="O593" s="81" t="s">
        <v>7662</v>
      </c>
    </row>
    <row r="594" spans="4:15" x14ac:dyDescent="0.25">
      <c r="D594" s="13" t="s">
        <v>8592</v>
      </c>
      <c r="E594" s="13" t="s">
        <v>3457</v>
      </c>
      <c r="J594" s="59" t="s">
        <v>1249</v>
      </c>
      <c r="K594" s="8" t="s">
        <v>7296</v>
      </c>
      <c r="N594" s="55" t="s">
        <v>7296</v>
      </c>
      <c r="O594" s="81" t="s">
        <v>7663</v>
      </c>
    </row>
    <row r="595" spans="4:15" x14ac:dyDescent="0.25">
      <c r="D595" s="13" t="s">
        <v>8593</v>
      </c>
      <c r="E595" s="13" t="s">
        <v>3458</v>
      </c>
      <c r="J595" s="59" t="s">
        <v>1251</v>
      </c>
      <c r="K595" s="8" t="s">
        <v>7297</v>
      </c>
      <c r="N595" s="55" t="s">
        <v>7297</v>
      </c>
      <c r="O595" s="81" t="s">
        <v>7664</v>
      </c>
    </row>
    <row r="596" spans="4:15" x14ac:dyDescent="0.25">
      <c r="D596" s="13" t="s">
        <v>5197</v>
      </c>
      <c r="E596" s="13" t="s">
        <v>3459</v>
      </c>
      <c r="J596" s="59" t="s">
        <v>1253</v>
      </c>
      <c r="K596" s="8" t="s">
        <v>7298</v>
      </c>
      <c r="N596" s="55" t="s">
        <v>7298</v>
      </c>
      <c r="O596" s="81" t="s">
        <v>7665</v>
      </c>
    </row>
    <row r="597" spans="4:15" x14ac:dyDescent="0.25">
      <c r="D597" s="13" t="s">
        <v>3295</v>
      </c>
      <c r="E597" s="13" t="s">
        <v>3460</v>
      </c>
      <c r="J597" s="59" t="s">
        <v>1255</v>
      </c>
      <c r="K597" s="8" t="s">
        <v>7299</v>
      </c>
      <c r="N597" s="55" t="s">
        <v>7299</v>
      </c>
      <c r="O597" s="81" t="s">
        <v>7666</v>
      </c>
    </row>
    <row r="598" spans="4:15" x14ac:dyDescent="0.25">
      <c r="D598" s="13" t="s">
        <v>3241</v>
      </c>
      <c r="E598" s="13" t="s">
        <v>3461</v>
      </c>
      <c r="J598" s="59" t="s">
        <v>1257</v>
      </c>
      <c r="K598" s="8" t="s">
        <v>7300</v>
      </c>
      <c r="N598" s="55" t="s">
        <v>7300</v>
      </c>
      <c r="O598" s="81" t="s">
        <v>7667</v>
      </c>
    </row>
    <row r="599" spans="4:15" x14ac:dyDescent="0.25">
      <c r="D599" s="13" t="s">
        <v>3296</v>
      </c>
      <c r="E599" s="13" t="s">
        <v>3462</v>
      </c>
      <c r="J599" s="59" t="s">
        <v>1258</v>
      </c>
      <c r="K599" s="8" t="s">
        <v>7301</v>
      </c>
      <c r="N599" s="55" t="s">
        <v>7301</v>
      </c>
      <c r="O599" s="81" t="s">
        <v>7668</v>
      </c>
    </row>
    <row r="600" spans="4:15" x14ac:dyDescent="0.25">
      <c r="D600" s="13" t="s">
        <v>6974</v>
      </c>
      <c r="E600" s="13" t="s">
        <v>3463</v>
      </c>
      <c r="J600" s="59" t="s">
        <v>1260</v>
      </c>
      <c r="K600" s="8" t="s">
        <v>7302</v>
      </c>
      <c r="N600" s="55" t="s">
        <v>7302</v>
      </c>
      <c r="O600" s="81" t="s">
        <v>7669</v>
      </c>
    </row>
    <row r="601" spans="4:15" x14ac:dyDescent="0.25">
      <c r="D601" s="13" t="s">
        <v>8594</v>
      </c>
      <c r="E601" s="13" t="s">
        <v>3464</v>
      </c>
      <c r="J601" s="59" t="s">
        <v>1262</v>
      </c>
      <c r="K601" s="8" t="s">
        <v>7303</v>
      </c>
      <c r="N601" s="55" t="s">
        <v>7303</v>
      </c>
      <c r="O601" s="81" t="s">
        <v>7670</v>
      </c>
    </row>
    <row r="602" spans="4:15" x14ac:dyDescent="0.25">
      <c r="D602" s="13" t="s">
        <v>5198</v>
      </c>
      <c r="E602" s="13" t="s">
        <v>3465</v>
      </c>
      <c r="J602" s="65" t="s">
        <v>1264</v>
      </c>
      <c r="K602" s="8" t="s">
        <v>7304</v>
      </c>
      <c r="N602" s="55" t="s">
        <v>7304</v>
      </c>
      <c r="O602" s="81" t="s">
        <v>7671</v>
      </c>
    </row>
    <row r="603" spans="4:15" x14ac:dyDescent="0.25">
      <c r="D603" s="13" t="s">
        <v>3136</v>
      </c>
      <c r="E603" s="13" t="s">
        <v>3466</v>
      </c>
      <c r="J603" s="65" t="s">
        <v>5512</v>
      </c>
      <c r="K603" s="8" t="s">
        <v>7305</v>
      </c>
      <c r="N603" s="55" t="s">
        <v>7305</v>
      </c>
      <c r="O603" s="81" t="s">
        <v>7672</v>
      </c>
    </row>
    <row r="604" spans="4:15" x14ac:dyDescent="0.25">
      <c r="D604" s="13" t="s">
        <v>3242</v>
      </c>
      <c r="E604" s="13" t="s">
        <v>3467</v>
      </c>
      <c r="J604" s="65" t="s">
        <v>1266</v>
      </c>
      <c r="K604" s="8" t="s">
        <v>7306</v>
      </c>
      <c r="N604" s="55" t="s">
        <v>7306</v>
      </c>
      <c r="O604" s="81" t="s">
        <v>7673</v>
      </c>
    </row>
    <row r="605" spans="4:15" x14ac:dyDescent="0.25">
      <c r="D605" s="13" t="s">
        <v>3137</v>
      </c>
      <c r="E605" s="13" t="s">
        <v>3468</v>
      </c>
      <c r="J605" s="65" t="s">
        <v>1268</v>
      </c>
      <c r="K605" s="8" t="s">
        <v>7307</v>
      </c>
      <c r="N605" s="55" t="s">
        <v>7307</v>
      </c>
      <c r="O605" s="81" t="s">
        <v>7674</v>
      </c>
    </row>
    <row r="606" spans="4:15" x14ac:dyDescent="0.25">
      <c r="D606" s="13" t="s">
        <v>3138</v>
      </c>
      <c r="E606" s="13" t="s">
        <v>3469</v>
      </c>
      <c r="J606" s="65" t="s">
        <v>1270</v>
      </c>
      <c r="K606" s="8" t="s">
        <v>7308</v>
      </c>
      <c r="N606" s="55" t="s">
        <v>7308</v>
      </c>
      <c r="O606" s="81" t="s">
        <v>7675</v>
      </c>
    </row>
    <row r="607" spans="4:15" x14ac:dyDescent="0.25">
      <c r="D607" s="13" t="s">
        <v>8595</v>
      </c>
      <c r="E607" s="13" t="s">
        <v>3470</v>
      </c>
      <c r="J607" s="7" t="s">
        <v>1272</v>
      </c>
      <c r="K607" s="8" t="s">
        <v>7309</v>
      </c>
      <c r="N607" s="55" t="s">
        <v>7309</v>
      </c>
      <c r="O607" s="81" t="s">
        <v>372</v>
      </c>
    </row>
    <row r="608" spans="4:15" x14ac:dyDescent="0.25">
      <c r="D608" s="13" t="s">
        <v>7787</v>
      </c>
      <c r="E608" s="13" t="s">
        <v>3471</v>
      </c>
      <c r="J608" s="7" t="s">
        <v>1278</v>
      </c>
      <c r="K608" s="8" t="s">
        <v>7310</v>
      </c>
      <c r="N608" s="55" t="s">
        <v>7310</v>
      </c>
      <c r="O608" s="81" t="s">
        <v>7676</v>
      </c>
    </row>
    <row r="609" spans="4:15" x14ac:dyDescent="0.25">
      <c r="D609" s="13" t="s">
        <v>5199</v>
      </c>
      <c r="E609" s="13" t="s">
        <v>3472</v>
      </c>
      <c r="J609" s="7" t="s">
        <v>1280</v>
      </c>
      <c r="K609" s="8" t="s">
        <v>7311</v>
      </c>
      <c r="N609" s="55" t="s">
        <v>7311</v>
      </c>
      <c r="O609" s="81" t="s">
        <v>7677</v>
      </c>
    </row>
    <row r="610" spans="4:15" x14ac:dyDescent="0.25">
      <c r="D610" s="13" t="s">
        <v>5200</v>
      </c>
      <c r="E610" s="13" t="s">
        <v>3473</v>
      </c>
      <c r="J610" s="7" t="s">
        <v>4317</v>
      </c>
      <c r="K610" s="8" t="s">
        <v>7312</v>
      </c>
      <c r="N610" s="55" t="s">
        <v>7312</v>
      </c>
      <c r="O610" s="81" t="s">
        <v>7678</v>
      </c>
    </row>
    <row r="611" spans="4:15" x14ac:dyDescent="0.25">
      <c r="D611" s="13" t="s">
        <v>3144</v>
      </c>
      <c r="E611" s="13" t="s">
        <v>3474</v>
      </c>
      <c r="J611" s="7" t="s">
        <v>1281</v>
      </c>
      <c r="K611" s="8" t="s">
        <v>7313</v>
      </c>
      <c r="N611" s="55" t="s">
        <v>7313</v>
      </c>
      <c r="O611" s="81" t="s">
        <v>7679</v>
      </c>
    </row>
    <row r="612" spans="4:15" x14ac:dyDescent="0.25">
      <c r="D612" s="13" t="s">
        <v>3145</v>
      </c>
      <c r="E612" s="13" t="s">
        <v>3475</v>
      </c>
      <c r="J612" s="7" t="s">
        <v>6140</v>
      </c>
      <c r="K612" s="8" t="s">
        <v>7314</v>
      </c>
      <c r="N612" s="55" t="s">
        <v>7314</v>
      </c>
      <c r="O612" s="81" t="s">
        <v>7680</v>
      </c>
    </row>
    <row r="613" spans="4:15" x14ac:dyDescent="0.25">
      <c r="D613" s="13" t="s">
        <v>3223</v>
      </c>
      <c r="E613" s="13" t="s">
        <v>3476</v>
      </c>
      <c r="J613" s="7" t="s">
        <v>6141</v>
      </c>
      <c r="K613" s="8" t="s">
        <v>7315</v>
      </c>
      <c r="N613" s="55" t="s">
        <v>7315</v>
      </c>
      <c r="O613" s="81" t="s">
        <v>7681</v>
      </c>
    </row>
    <row r="614" spans="4:15" x14ac:dyDescent="0.25">
      <c r="D614" s="13" t="s">
        <v>3146</v>
      </c>
      <c r="E614" s="13" t="s">
        <v>3477</v>
      </c>
      <c r="K614" s="8" t="s">
        <v>7316</v>
      </c>
      <c r="N614" s="55" t="s">
        <v>7316</v>
      </c>
      <c r="O614" s="81" t="s">
        <v>7682</v>
      </c>
    </row>
    <row r="615" spans="4:15" x14ac:dyDescent="0.25">
      <c r="D615" s="13" t="s">
        <v>5201</v>
      </c>
      <c r="E615" s="13" t="s">
        <v>3478</v>
      </c>
      <c r="K615" s="8" t="s">
        <v>7317</v>
      </c>
      <c r="N615" s="55" t="s">
        <v>7317</v>
      </c>
      <c r="O615" s="81" t="s">
        <v>7683</v>
      </c>
    </row>
    <row r="616" spans="4:15" x14ac:dyDescent="0.25">
      <c r="D616" s="13" t="s">
        <v>5202</v>
      </c>
      <c r="E616" s="13" t="s">
        <v>3479</v>
      </c>
      <c r="K616" s="8" t="s">
        <v>7318</v>
      </c>
      <c r="N616" s="55" t="s">
        <v>7318</v>
      </c>
      <c r="O616" s="81" t="s">
        <v>7684</v>
      </c>
    </row>
    <row r="617" spans="4:15" x14ac:dyDescent="0.25">
      <c r="D617" s="13" t="s">
        <v>3224</v>
      </c>
      <c r="E617" s="13" t="s">
        <v>3480</v>
      </c>
      <c r="K617" s="8" t="s">
        <v>7319</v>
      </c>
      <c r="N617" s="55" t="s">
        <v>7319</v>
      </c>
      <c r="O617" s="81" t="s">
        <v>7685</v>
      </c>
    </row>
    <row r="618" spans="4:15" x14ac:dyDescent="0.25">
      <c r="D618" s="13" t="s">
        <v>5203</v>
      </c>
      <c r="E618" s="13" t="s">
        <v>3481</v>
      </c>
      <c r="K618" s="8" t="s">
        <v>7320</v>
      </c>
      <c r="N618" s="55" t="s">
        <v>7320</v>
      </c>
      <c r="O618" s="81" t="s">
        <v>7686</v>
      </c>
    </row>
    <row r="619" spans="4:15" x14ac:dyDescent="0.25">
      <c r="D619" s="13" t="s">
        <v>5204</v>
      </c>
      <c r="E619" s="13" t="s">
        <v>3482</v>
      </c>
      <c r="K619" s="8" t="s">
        <v>7321</v>
      </c>
      <c r="N619" s="55" t="s">
        <v>7321</v>
      </c>
      <c r="O619" s="81" t="s">
        <v>7687</v>
      </c>
    </row>
    <row r="620" spans="4:15" x14ac:dyDescent="0.25">
      <c r="D620" s="13" t="s">
        <v>3147</v>
      </c>
      <c r="E620" s="13" t="s">
        <v>3483</v>
      </c>
      <c r="K620" s="8" t="s">
        <v>7322</v>
      </c>
      <c r="N620" s="55" t="s">
        <v>7322</v>
      </c>
      <c r="O620" s="81" t="s">
        <v>7688</v>
      </c>
    </row>
    <row r="621" spans="4:15" x14ac:dyDescent="0.25">
      <c r="D621" s="13" t="s">
        <v>3148</v>
      </c>
      <c r="E621" s="13" t="s">
        <v>3484</v>
      </c>
      <c r="K621" s="8" t="s">
        <v>7323</v>
      </c>
      <c r="N621" s="55" t="s">
        <v>7323</v>
      </c>
      <c r="O621" s="81" t="s">
        <v>7689</v>
      </c>
    </row>
    <row r="622" spans="4:15" x14ac:dyDescent="0.25">
      <c r="D622" s="13" t="s">
        <v>3225</v>
      </c>
      <c r="E622" s="13" t="s">
        <v>3485</v>
      </c>
      <c r="K622" s="8" t="s">
        <v>7324</v>
      </c>
      <c r="N622" s="55" t="s">
        <v>7324</v>
      </c>
      <c r="O622" s="81" t="s">
        <v>7690</v>
      </c>
    </row>
    <row r="623" spans="4:15" x14ac:dyDescent="0.25">
      <c r="D623" s="13" t="s">
        <v>3243</v>
      </c>
      <c r="E623" s="13" t="s">
        <v>3486</v>
      </c>
      <c r="K623" s="8" t="s">
        <v>7325</v>
      </c>
      <c r="N623" s="55" t="s">
        <v>7325</v>
      </c>
      <c r="O623" s="81" t="s">
        <v>7691</v>
      </c>
    </row>
    <row r="624" spans="4:15" x14ac:dyDescent="0.25">
      <c r="D624" s="13" t="s">
        <v>3149</v>
      </c>
      <c r="E624" s="13" t="s">
        <v>3487</v>
      </c>
      <c r="K624" s="8" t="s">
        <v>7326</v>
      </c>
      <c r="N624" s="55" t="s">
        <v>7326</v>
      </c>
      <c r="O624" s="81" t="s">
        <v>7692</v>
      </c>
    </row>
    <row r="625" spans="4:15" x14ac:dyDescent="0.25">
      <c r="D625" s="13" t="s">
        <v>3150</v>
      </c>
      <c r="E625" s="13" t="s">
        <v>3488</v>
      </c>
      <c r="K625" s="8" t="s">
        <v>7327</v>
      </c>
      <c r="N625" s="55" t="s">
        <v>7327</v>
      </c>
      <c r="O625" s="81" t="s">
        <v>7693</v>
      </c>
    </row>
    <row r="626" spans="4:15" x14ac:dyDescent="0.25">
      <c r="D626" s="13" t="s">
        <v>3297</v>
      </c>
      <c r="E626" s="13" t="s">
        <v>3489</v>
      </c>
      <c r="K626" s="8" t="s">
        <v>7328</v>
      </c>
      <c r="N626" s="55" t="s">
        <v>7328</v>
      </c>
      <c r="O626" s="81" t="s">
        <v>7694</v>
      </c>
    </row>
    <row r="627" spans="4:15" x14ac:dyDescent="0.25">
      <c r="D627" s="13" t="s">
        <v>5205</v>
      </c>
      <c r="E627" s="13" t="s">
        <v>3490</v>
      </c>
      <c r="K627" s="8" t="s">
        <v>7329</v>
      </c>
      <c r="N627" s="55" t="s">
        <v>7329</v>
      </c>
      <c r="O627" s="81" t="s">
        <v>6109</v>
      </c>
    </row>
    <row r="628" spans="4:15" x14ac:dyDescent="0.25">
      <c r="D628" s="13" t="s">
        <v>7788</v>
      </c>
      <c r="E628" s="13" t="s">
        <v>3491</v>
      </c>
      <c r="K628" s="8" t="s">
        <v>7330</v>
      </c>
      <c r="N628" s="55" t="s">
        <v>7330</v>
      </c>
      <c r="O628" s="81" t="s">
        <v>7695</v>
      </c>
    </row>
    <row r="629" spans="4:15" x14ac:dyDescent="0.25">
      <c r="D629" s="13" t="s">
        <v>8596</v>
      </c>
      <c r="E629" s="13" t="s">
        <v>3492</v>
      </c>
      <c r="K629" s="8" t="s">
        <v>7331</v>
      </c>
      <c r="N629" s="55" t="s">
        <v>7331</v>
      </c>
      <c r="O629" s="81" t="s">
        <v>7696</v>
      </c>
    </row>
    <row r="630" spans="4:15" x14ac:dyDescent="0.25">
      <c r="D630" s="13" t="s">
        <v>5206</v>
      </c>
      <c r="E630" s="13" t="s">
        <v>3493</v>
      </c>
      <c r="K630" s="8" t="s">
        <v>8447</v>
      </c>
      <c r="N630" s="55" t="s">
        <v>8447</v>
      </c>
      <c r="O630" s="81" t="s">
        <v>8476</v>
      </c>
    </row>
    <row r="631" spans="4:15" x14ac:dyDescent="0.25">
      <c r="D631" s="13" t="s">
        <v>3244</v>
      </c>
      <c r="E631" s="13" t="s">
        <v>3494</v>
      </c>
      <c r="K631" s="8" t="s">
        <v>7332</v>
      </c>
      <c r="N631" s="55" t="s">
        <v>7332</v>
      </c>
      <c r="O631" s="81" t="s">
        <v>192</v>
      </c>
    </row>
    <row r="632" spans="4:15" x14ac:dyDescent="0.25">
      <c r="D632" s="13" t="s">
        <v>5666</v>
      </c>
      <c r="E632" s="13" t="s">
        <v>3495</v>
      </c>
      <c r="K632" s="8" t="s">
        <v>7333</v>
      </c>
      <c r="N632" s="55" t="s">
        <v>7333</v>
      </c>
      <c r="O632" s="81" t="s">
        <v>7697</v>
      </c>
    </row>
    <row r="633" spans="4:15" x14ac:dyDescent="0.25">
      <c r="D633" s="13" t="s">
        <v>8597</v>
      </c>
      <c r="E633" s="13" t="s">
        <v>3496</v>
      </c>
      <c r="K633" s="8" t="s">
        <v>7334</v>
      </c>
      <c r="N633" s="55" t="s">
        <v>7334</v>
      </c>
      <c r="O633" s="81" t="s">
        <v>7698</v>
      </c>
    </row>
    <row r="634" spans="4:15" x14ac:dyDescent="0.25">
      <c r="D634" s="13" t="s">
        <v>3151</v>
      </c>
      <c r="E634" s="13" t="s">
        <v>3497</v>
      </c>
      <c r="K634" s="8" t="s">
        <v>7335</v>
      </c>
      <c r="N634" s="55" t="s">
        <v>7335</v>
      </c>
      <c r="O634" s="81" t="s">
        <v>7699</v>
      </c>
    </row>
    <row r="635" spans="4:15" x14ac:dyDescent="0.25">
      <c r="D635" s="13" t="s">
        <v>5207</v>
      </c>
      <c r="E635" s="13" t="s">
        <v>3498</v>
      </c>
      <c r="K635" s="8" t="s">
        <v>7336</v>
      </c>
      <c r="N635" s="55" t="s">
        <v>7336</v>
      </c>
      <c r="O635" s="81" t="s">
        <v>7700</v>
      </c>
    </row>
    <row r="636" spans="4:15" x14ac:dyDescent="0.25">
      <c r="D636" s="13" t="s">
        <v>3226</v>
      </c>
      <c r="E636" s="13" t="s">
        <v>3499</v>
      </c>
      <c r="K636" s="8" t="s">
        <v>7337</v>
      </c>
      <c r="N636" s="55" t="s">
        <v>7337</v>
      </c>
      <c r="O636" s="81" t="s">
        <v>7701</v>
      </c>
    </row>
    <row r="637" spans="4:15" x14ac:dyDescent="0.25">
      <c r="D637" s="13" t="s">
        <v>3245</v>
      </c>
      <c r="E637" s="13" t="s">
        <v>3500</v>
      </c>
      <c r="K637" s="8" t="s">
        <v>7338</v>
      </c>
      <c r="N637" s="55" t="s">
        <v>7338</v>
      </c>
      <c r="O637" s="81" t="s">
        <v>7702</v>
      </c>
    </row>
    <row r="638" spans="4:15" x14ac:dyDescent="0.25">
      <c r="D638" s="13" t="s">
        <v>3152</v>
      </c>
      <c r="E638" s="13" t="s">
        <v>3501</v>
      </c>
      <c r="K638" s="8" t="s">
        <v>4465</v>
      </c>
      <c r="N638" s="55" t="s">
        <v>4465</v>
      </c>
      <c r="O638" s="81" t="s">
        <v>4493</v>
      </c>
    </row>
    <row r="639" spans="4:15" x14ac:dyDescent="0.25">
      <c r="D639" s="13" t="s">
        <v>3153</v>
      </c>
      <c r="E639" s="13" t="s">
        <v>3502</v>
      </c>
      <c r="K639" s="8" t="s">
        <v>1592</v>
      </c>
      <c r="N639" s="55" t="s">
        <v>1592</v>
      </c>
      <c r="O639" s="81" t="s">
        <v>1593</v>
      </c>
    </row>
    <row r="640" spans="4:15" x14ac:dyDescent="0.25">
      <c r="D640" s="13" t="s">
        <v>3156</v>
      </c>
      <c r="E640" s="13" t="s">
        <v>3503</v>
      </c>
      <c r="K640" s="8" t="s">
        <v>1594</v>
      </c>
      <c r="N640" s="55" t="s">
        <v>1594</v>
      </c>
      <c r="O640" s="81" t="s">
        <v>1595</v>
      </c>
    </row>
    <row r="641" spans="4:15" x14ac:dyDescent="0.25">
      <c r="D641" s="13" t="s">
        <v>8598</v>
      </c>
      <c r="E641" s="13" t="s">
        <v>3504</v>
      </c>
      <c r="K641" s="8" t="s">
        <v>1596</v>
      </c>
      <c r="N641" s="55" t="s">
        <v>1596</v>
      </c>
      <c r="O641" s="81" t="s">
        <v>1597</v>
      </c>
    </row>
    <row r="642" spans="4:15" x14ac:dyDescent="0.25">
      <c r="D642" s="13" t="s">
        <v>3157</v>
      </c>
      <c r="E642" s="13" t="s">
        <v>3505</v>
      </c>
      <c r="K642" s="8" t="s">
        <v>1598</v>
      </c>
      <c r="N642" s="55" t="s">
        <v>1598</v>
      </c>
      <c r="O642" s="81" t="s">
        <v>1599</v>
      </c>
    </row>
    <row r="643" spans="4:15" x14ac:dyDescent="0.25">
      <c r="D643" s="13" t="s">
        <v>3298</v>
      </c>
      <c r="E643" s="13" t="s">
        <v>3506</v>
      </c>
      <c r="K643" s="8" t="s">
        <v>1600</v>
      </c>
      <c r="N643" s="55" t="s">
        <v>1600</v>
      </c>
      <c r="O643" s="81" t="s">
        <v>1601</v>
      </c>
    </row>
    <row r="644" spans="4:15" x14ac:dyDescent="0.25">
      <c r="D644" s="13" t="s">
        <v>3227</v>
      </c>
      <c r="E644" s="13" t="s">
        <v>5676</v>
      </c>
      <c r="K644" s="8" t="s">
        <v>1602</v>
      </c>
      <c r="N644" s="55" t="s">
        <v>1602</v>
      </c>
      <c r="O644" s="81" t="s">
        <v>1603</v>
      </c>
    </row>
    <row r="645" spans="4:15" x14ac:dyDescent="0.25">
      <c r="D645" s="13" t="s">
        <v>8599</v>
      </c>
      <c r="E645" s="13" t="s">
        <v>3507</v>
      </c>
      <c r="K645" s="8" t="s">
        <v>1604</v>
      </c>
      <c r="N645" s="55" t="s">
        <v>1604</v>
      </c>
      <c r="O645" s="81" t="s">
        <v>1605</v>
      </c>
    </row>
    <row r="646" spans="4:15" x14ac:dyDescent="0.25">
      <c r="D646" s="13" t="s">
        <v>3228</v>
      </c>
      <c r="E646" s="13" t="s">
        <v>3508</v>
      </c>
      <c r="K646" s="8" t="s">
        <v>3968</v>
      </c>
      <c r="N646" s="55" t="s">
        <v>3968</v>
      </c>
      <c r="O646" s="81" t="s">
        <v>4004</v>
      </c>
    </row>
    <row r="647" spans="4:15" x14ac:dyDescent="0.25">
      <c r="D647" s="13" t="s">
        <v>6975</v>
      </c>
      <c r="E647" s="13" t="s">
        <v>3509</v>
      </c>
      <c r="K647" s="8" t="s">
        <v>4195</v>
      </c>
      <c r="N647" s="55" t="s">
        <v>4195</v>
      </c>
      <c r="O647" s="81" t="s">
        <v>2678</v>
      </c>
    </row>
    <row r="648" spans="4:15" x14ac:dyDescent="0.25">
      <c r="D648" s="13" t="s">
        <v>8600</v>
      </c>
      <c r="E648" s="13" t="s">
        <v>3510</v>
      </c>
      <c r="K648" s="8" t="s">
        <v>4196</v>
      </c>
      <c r="N648" s="55" t="s">
        <v>4196</v>
      </c>
      <c r="O648" s="81" t="s">
        <v>4197</v>
      </c>
    </row>
    <row r="649" spans="4:15" x14ac:dyDescent="0.25">
      <c r="D649" s="13" t="s">
        <v>5208</v>
      </c>
      <c r="E649" s="13" t="s">
        <v>3511</v>
      </c>
      <c r="K649" s="8" t="s">
        <v>4198</v>
      </c>
      <c r="N649" s="55" t="s">
        <v>4198</v>
      </c>
      <c r="O649" s="81" t="s">
        <v>6217</v>
      </c>
    </row>
    <row r="650" spans="4:15" x14ac:dyDescent="0.25">
      <c r="D650" s="13" t="s">
        <v>5209</v>
      </c>
      <c r="E650" s="13" t="s">
        <v>3512</v>
      </c>
      <c r="K650" s="8" t="s">
        <v>4646</v>
      </c>
      <c r="N650" s="55" t="s">
        <v>4646</v>
      </c>
      <c r="O650" s="81" t="s">
        <v>4647</v>
      </c>
    </row>
    <row r="651" spans="4:15" x14ac:dyDescent="0.25">
      <c r="D651" s="13" t="s">
        <v>3158</v>
      </c>
      <c r="E651" s="13" t="s">
        <v>3513</v>
      </c>
      <c r="K651" s="8" t="s">
        <v>4648</v>
      </c>
      <c r="N651" s="55" t="s">
        <v>4648</v>
      </c>
      <c r="O651" s="81" t="s">
        <v>4649</v>
      </c>
    </row>
    <row r="652" spans="4:15" x14ac:dyDescent="0.25">
      <c r="D652" s="13" t="s">
        <v>3159</v>
      </c>
      <c r="E652" s="13" t="s">
        <v>3514</v>
      </c>
      <c r="K652" s="8" t="s">
        <v>4650</v>
      </c>
      <c r="N652" s="55" t="s">
        <v>4650</v>
      </c>
      <c r="O652" s="81" t="s">
        <v>4651</v>
      </c>
    </row>
    <row r="653" spans="4:15" x14ac:dyDescent="0.25">
      <c r="D653" s="13" t="s">
        <v>3246</v>
      </c>
      <c r="E653" s="13" t="s">
        <v>3515</v>
      </c>
      <c r="K653" s="8" t="s">
        <v>4652</v>
      </c>
      <c r="N653" s="55" t="s">
        <v>4652</v>
      </c>
      <c r="O653" s="81" t="s">
        <v>4653</v>
      </c>
    </row>
    <row r="654" spans="4:15" x14ac:dyDescent="0.25">
      <c r="D654" s="13" t="s">
        <v>5210</v>
      </c>
      <c r="E654" s="13" t="s">
        <v>3516</v>
      </c>
      <c r="K654" s="8" t="s">
        <v>4654</v>
      </c>
      <c r="N654" s="55" t="s">
        <v>4654</v>
      </c>
      <c r="O654" s="81" t="s">
        <v>4655</v>
      </c>
    </row>
    <row r="655" spans="4:15" x14ac:dyDescent="0.25">
      <c r="D655" s="13" t="s">
        <v>5211</v>
      </c>
      <c r="E655" s="13" t="s">
        <v>3517</v>
      </c>
      <c r="K655" s="8" t="s">
        <v>4656</v>
      </c>
      <c r="N655" s="55" t="s">
        <v>4656</v>
      </c>
      <c r="O655" s="81" t="s">
        <v>4657</v>
      </c>
    </row>
    <row r="656" spans="4:15" x14ac:dyDescent="0.25">
      <c r="D656" s="13" t="s">
        <v>3299</v>
      </c>
      <c r="E656" s="13" t="s">
        <v>3518</v>
      </c>
      <c r="K656" s="8" t="s">
        <v>4658</v>
      </c>
      <c r="N656" s="55" t="s">
        <v>4658</v>
      </c>
      <c r="O656" s="81" t="s">
        <v>4659</v>
      </c>
    </row>
    <row r="657" spans="4:15" x14ac:dyDescent="0.25">
      <c r="D657" s="13" t="s">
        <v>5212</v>
      </c>
      <c r="E657" s="13" t="s">
        <v>3519</v>
      </c>
      <c r="K657" s="8" t="s">
        <v>4660</v>
      </c>
      <c r="N657" s="55" t="s">
        <v>4660</v>
      </c>
      <c r="O657" s="81" t="s">
        <v>4661</v>
      </c>
    </row>
    <row r="658" spans="4:15" x14ac:dyDescent="0.25">
      <c r="D658" s="13" t="s">
        <v>3160</v>
      </c>
      <c r="E658" s="13" t="s">
        <v>3520</v>
      </c>
      <c r="K658" s="8" t="s">
        <v>5530</v>
      </c>
      <c r="N658" s="55" t="s">
        <v>5530</v>
      </c>
      <c r="O658" s="81" t="s">
        <v>5531</v>
      </c>
    </row>
    <row r="659" spans="4:15" x14ac:dyDescent="0.25">
      <c r="D659" s="13" t="s">
        <v>3247</v>
      </c>
      <c r="E659" s="13" t="s">
        <v>3521</v>
      </c>
      <c r="K659" s="8" t="s">
        <v>5532</v>
      </c>
      <c r="N659" s="55" t="s">
        <v>5532</v>
      </c>
      <c r="O659" s="81" t="s">
        <v>5533</v>
      </c>
    </row>
    <row r="660" spans="4:15" x14ac:dyDescent="0.25">
      <c r="D660" s="13" t="s">
        <v>3229</v>
      </c>
      <c r="E660" s="13" t="s">
        <v>3522</v>
      </c>
      <c r="K660" s="8" t="s">
        <v>5534</v>
      </c>
      <c r="N660" s="55" t="s">
        <v>5534</v>
      </c>
      <c r="O660" s="81" t="s">
        <v>8477</v>
      </c>
    </row>
    <row r="661" spans="4:15" x14ac:dyDescent="0.25">
      <c r="D661" s="13" t="s">
        <v>5213</v>
      </c>
      <c r="E661" s="13" t="s">
        <v>3523</v>
      </c>
      <c r="K661" s="8" t="s">
        <v>8448</v>
      </c>
      <c r="N661" s="55" t="s">
        <v>8448</v>
      </c>
      <c r="O661" s="81" t="s">
        <v>8478</v>
      </c>
    </row>
    <row r="662" spans="4:15" x14ac:dyDescent="0.25">
      <c r="D662" s="13" t="s">
        <v>3161</v>
      </c>
      <c r="E662" s="13" t="s">
        <v>3524</v>
      </c>
      <c r="K662" s="8" t="s">
        <v>1606</v>
      </c>
      <c r="N662" s="55" t="s">
        <v>1606</v>
      </c>
      <c r="O662" s="81" t="s">
        <v>1607</v>
      </c>
    </row>
    <row r="663" spans="4:15" x14ac:dyDescent="0.25">
      <c r="D663" s="13" t="s">
        <v>7789</v>
      </c>
      <c r="E663" s="13" t="s">
        <v>3525</v>
      </c>
      <c r="K663" s="8" t="s">
        <v>1608</v>
      </c>
      <c r="N663" s="55" t="s">
        <v>1608</v>
      </c>
      <c r="O663" s="81" t="s">
        <v>1609</v>
      </c>
    </row>
    <row r="664" spans="4:15" x14ac:dyDescent="0.25">
      <c r="D664" s="13" t="s">
        <v>8601</v>
      </c>
      <c r="E664" s="13" t="s">
        <v>3526</v>
      </c>
      <c r="K664" s="8" t="s">
        <v>1610</v>
      </c>
      <c r="N664" s="55" t="s">
        <v>1610</v>
      </c>
      <c r="O664" s="81" t="s">
        <v>1611</v>
      </c>
    </row>
    <row r="665" spans="4:15" x14ac:dyDescent="0.25">
      <c r="D665" s="13" t="s">
        <v>3162</v>
      </c>
      <c r="E665" s="13" t="s">
        <v>3527</v>
      </c>
      <c r="K665" s="8" t="s">
        <v>1612</v>
      </c>
      <c r="N665" s="55" t="s">
        <v>1612</v>
      </c>
      <c r="O665" s="81" t="s">
        <v>1613</v>
      </c>
    </row>
    <row r="666" spans="4:15" x14ac:dyDescent="0.25">
      <c r="D666" s="13" t="s">
        <v>3163</v>
      </c>
      <c r="E666" s="13" t="s">
        <v>3528</v>
      </c>
      <c r="K666" s="8" t="s">
        <v>1614</v>
      </c>
      <c r="N666" s="55" t="s">
        <v>1614</v>
      </c>
      <c r="O666" s="81" t="s">
        <v>1615</v>
      </c>
    </row>
    <row r="667" spans="4:15" x14ac:dyDescent="0.25">
      <c r="D667" s="13" t="s">
        <v>3232</v>
      </c>
      <c r="E667" s="13" t="s">
        <v>3529</v>
      </c>
      <c r="K667" s="8" t="s">
        <v>1616</v>
      </c>
      <c r="N667" s="55" t="s">
        <v>1616</v>
      </c>
      <c r="O667" s="81" t="s">
        <v>1617</v>
      </c>
    </row>
    <row r="668" spans="4:15" x14ac:dyDescent="0.25">
      <c r="D668" s="13" t="s">
        <v>3233</v>
      </c>
      <c r="E668" s="13" t="s">
        <v>3530</v>
      </c>
      <c r="K668" s="8" t="s">
        <v>1618</v>
      </c>
      <c r="N668" s="55" t="s">
        <v>1618</v>
      </c>
      <c r="O668" s="81" t="s">
        <v>1619</v>
      </c>
    </row>
    <row r="669" spans="4:15" x14ac:dyDescent="0.25">
      <c r="D669" s="13" t="s">
        <v>3164</v>
      </c>
      <c r="E669" s="13" t="s">
        <v>3531</v>
      </c>
      <c r="K669" s="8" t="s">
        <v>1620</v>
      </c>
      <c r="N669" s="55" t="s">
        <v>1620</v>
      </c>
      <c r="O669" s="81" t="s">
        <v>1621</v>
      </c>
    </row>
    <row r="670" spans="4:15" x14ac:dyDescent="0.25">
      <c r="D670" s="13" t="s">
        <v>3267</v>
      </c>
      <c r="E670" s="13" t="s">
        <v>3532</v>
      </c>
      <c r="K670" s="8" t="s">
        <v>1622</v>
      </c>
      <c r="N670" s="55" t="s">
        <v>1622</v>
      </c>
      <c r="O670" s="81" t="s">
        <v>1623</v>
      </c>
    </row>
    <row r="671" spans="4:15" x14ac:dyDescent="0.25">
      <c r="D671" s="13" t="s">
        <v>3165</v>
      </c>
      <c r="E671" s="13" t="s">
        <v>3533</v>
      </c>
      <c r="K671" s="8" t="s">
        <v>1624</v>
      </c>
      <c r="N671" s="55" t="s">
        <v>1624</v>
      </c>
      <c r="O671" s="81" t="s">
        <v>1625</v>
      </c>
    </row>
    <row r="672" spans="4:15" x14ac:dyDescent="0.25">
      <c r="D672" s="13" t="s">
        <v>5214</v>
      </c>
      <c r="E672" s="13" t="s">
        <v>3534</v>
      </c>
      <c r="K672" s="8" t="s">
        <v>1626</v>
      </c>
      <c r="N672" s="55" t="s">
        <v>1626</v>
      </c>
      <c r="O672" s="81" t="s">
        <v>1627</v>
      </c>
    </row>
    <row r="673" spans="4:15" x14ac:dyDescent="0.25">
      <c r="D673" s="13" t="s">
        <v>5215</v>
      </c>
      <c r="E673" s="13" t="s">
        <v>3535</v>
      </c>
      <c r="K673" s="8" t="s">
        <v>1628</v>
      </c>
      <c r="N673" s="55" t="s">
        <v>1628</v>
      </c>
      <c r="O673" s="81" t="s">
        <v>1629</v>
      </c>
    </row>
    <row r="674" spans="4:15" x14ac:dyDescent="0.25">
      <c r="D674" s="13" t="s">
        <v>6976</v>
      </c>
      <c r="E674" s="13" t="s">
        <v>3536</v>
      </c>
      <c r="K674" s="8" t="s">
        <v>1630</v>
      </c>
      <c r="N674" s="55" t="s">
        <v>1630</v>
      </c>
      <c r="O674" s="81" t="s">
        <v>1631</v>
      </c>
    </row>
    <row r="675" spans="4:15" x14ac:dyDescent="0.25">
      <c r="D675" s="13" t="s">
        <v>8602</v>
      </c>
      <c r="E675" s="13" t="s">
        <v>3537</v>
      </c>
      <c r="K675" s="8" t="s">
        <v>1632</v>
      </c>
      <c r="N675" s="55" t="s">
        <v>1632</v>
      </c>
      <c r="O675" s="81" t="s">
        <v>1633</v>
      </c>
    </row>
    <row r="676" spans="4:15" x14ac:dyDescent="0.25">
      <c r="D676" s="13" t="s">
        <v>5216</v>
      </c>
      <c r="E676" s="13" t="s">
        <v>3538</v>
      </c>
      <c r="K676" s="8" t="s">
        <v>1634</v>
      </c>
      <c r="N676" s="55" t="s">
        <v>1634</v>
      </c>
      <c r="O676" s="81" t="s">
        <v>1635</v>
      </c>
    </row>
    <row r="677" spans="4:15" x14ac:dyDescent="0.25">
      <c r="D677" s="13" t="s">
        <v>8603</v>
      </c>
      <c r="E677" s="13" t="s">
        <v>3539</v>
      </c>
      <c r="K677" s="8" t="s">
        <v>1636</v>
      </c>
      <c r="N677" s="55" t="s">
        <v>1636</v>
      </c>
      <c r="O677" s="81" t="s">
        <v>1637</v>
      </c>
    </row>
    <row r="678" spans="4:15" x14ac:dyDescent="0.25">
      <c r="D678" s="13" t="s">
        <v>3166</v>
      </c>
      <c r="E678" s="13" t="s">
        <v>3540</v>
      </c>
      <c r="K678" s="8" t="s">
        <v>1638</v>
      </c>
      <c r="N678" s="55" t="s">
        <v>1638</v>
      </c>
      <c r="O678" s="81" t="s">
        <v>1639</v>
      </c>
    </row>
    <row r="679" spans="4:15" x14ac:dyDescent="0.25">
      <c r="D679" s="13" t="s">
        <v>3234</v>
      </c>
      <c r="E679" s="13" t="s">
        <v>3541</v>
      </c>
      <c r="K679" s="8" t="s">
        <v>1640</v>
      </c>
      <c r="N679" s="55" t="s">
        <v>1640</v>
      </c>
      <c r="O679" s="81" t="s">
        <v>1641</v>
      </c>
    </row>
    <row r="680" spans="4:15" x14ac:dyDescent="0.25">
      <c r="D680" s="13" t="s">
        <v>3300</v>
      </c>
      <c r="E680" s="13" t="s">
        <v>3542</v>
      </c>
      <c r="K680" s="8" t="s">
        <v>1642</v>
      </c>
      <c r="N680" s="55" t="s">
        <v>1642</v>
      </c>
      <c r="O680" s="81" t="s">
        <v>1643</v>
      </c>
    </row>
    <row r="681" spans="4:15" x14ac:dyDescent="0.25">
      <c r="D681" s="13" t="s">
        <v>3167</v>
      </c>
      <c r="E681" s="13" t="s">
        <v>3543</v>
      </c>
      <c r="K681" s="8" t="s">
        <v>1644</v>
      </c>
      <c r="N681" s="55" t="s">
        <v>1644</v>
      </c>
      <c r="O681" s="81" t="s">
        <v>6218</v>
      </c>
    </row>
    <row r="682" spans="4:15" x14ac:dyDescent="0.25">
      <c r="D682" s="13" t="s">
        <v>3235</v>
      </c>
      <c r="E682" s="13" t="s">
        <v>3544</v>
      </c>
      <c r="K682" s="8" t="s">
        <v>1645</v>
      </c>
      <c r="N682" s="55" t="s">
        <v>1645</v>
      </c>
      <c r="O682" s="81" t="s">
        <v>1646</v>
      </c>
    </row>
    <row r="683" spans="4:15" x14ac:dyDescent="0.25">
      <c r="D683" s="13" t="s">
        <v>5217</v>
      </c>
      <c r="E683" s="13" t="s">
        <v>3545</v>
      </c>
      <c r="K683" s="8" t="s">
        <v>1647</v>
      </c>
      <c r="N683" s="55" t="s">
        <v>1647</v>
      </c>
      <c r="O683" s="81" t="s">
        <v>1648</v>
      </c>
    </row>
    <row r="684" spans="4:15" x14ac:dyDescent="0.25">
      <c r="D684" s="13" t="s">
        <v>3168</v>
      </c>
      <c r="E684" s="13" t="s">
        <v>3546</v>
      </c>
      <c r="K684" s="8" t="s">
        <v>1649</v>
      </c>
      <c r="N684" s="55" t="s">
        <v>1649</v>
      </c>
      <c r="O684" s="81" t="s">
        <v>1650</v>
      </c>
    </row>
    <row r="685" spans="4:15" x14ac:dyDescent="0.25">
      <c r="D685" s="13" t="s">
        <v>3169</v>
      </c>
      <c r="E685" s="13" t="s">
        <v>3547</v>
      </c>
      <c r="K685" s="8" t="s">
        <v>1651</v>
      </c>
      <c r="N685" s="55" t="s">
        <v>1651</v>
      </c>
      <c r="O685" s="81" t="s">
        <v>1652</v>
      </c>
    </row>
    <row r="686" spans="4:15" x14ac:dyDescent="0.25">
      <c r="D686" s="13" t="s">
        <v>7790</v>
      </c>
      <c r="E686" s="13" t="s">
        <v>3548</v>
      </c>
      <c r="K686" s="8" t="s">
        <v>1653</v>
      </c>
      <c r="N686" s="55" t="s">
        <v>1653</v>
      </c>
      <c r="O686" s="81" t="s">
        <v>1654</v>
      </c>
    </row>
    <row r="687" spans="4:15" x14ac:dyDescent="0.25">
      <c r="D687" s="13" t="s">
        <v>8604</v>
      </c>
      <c r="E687" s="13" t="s">
        <v>3549</v>
      </c>
      <c r="K687" s="8" t="s">
        <v>1655</v>
      </c>
      <c r="N687" s="55" t="s">
        <v>1655</v>
      </c>
      <c r="O687" s="81" t="s">
        <v>1656</v>
      </c>
    </row>
    <row r="688" spans="4:15" x14ac:dyDescent="0.25">
      <c r="D688" s="13" t="s">
        <v>3170</v>
      </c>
      <c r="E688" s="13" t="s">
        <v>3550</v>
      </c>
      <c r="K688" s="8" t="s">
        <v>3969</v>
      </c>
      <c r="N688" s="55" t="s">
        <v>3969</v>
      </c>
      <c r="O688" s="81" t="s">
        <v>4005</v>
      </c>
    </row>
    <row r="689" spans="4:15" x14ac:dyDescent="0.25">
      <c r="D689" s="13" t="s">
        <v>3236</v>
      </c>
      <c r="E689" s="13" t="s">
        <v>3551</v>
      </c>
      <c r="K689" s="8" t="s">
        <v>1657</v>
      </c>
      <c r="N689" s="55" t="s">
        <v>1657</v>
      </c>
      <c r="O689" s="81" t="s">
        <v>1658</v>
      </c>
    </row>
    <row r="690" spans="4:15" x14ac:dyDescent="0.25">
      <c r="D690" s="13" t="s">
        <v>5218</v>
      </c>
      <c r="E690" s="13" t="s">
        <v>3552</v>
      </c>
      <c r="K690" s="8" t="s">
        <v>3970</v>
      </c>
      <c r="N690" s="55" t="s">
        <v>3970</v>
      </c>
      <c r="O690" s="81" t="s">
        <v>4006</v>
      </c>
    </row>
    <row r="691" spans="4:15" x14ac:dyDescent="0.25">
      <c r="D691" s="13" t="s">
        <v>3171</v>
      </c>
      <c r="E691" s="13" t="s">
        <v>3553</v>
      </c>
      <c r="K691" s="8" t="s">
        <v>1659</v>
      </c>
      <c r="N691" s="55" t="s">
        <v>1659</v>
      </c>
      <c r="O691" s="81" t="s">
        <v>1660</v>
      </c>
    </row>
    <row r="692" spans="4:15" x14ac:dyDescent="0.25">
      <c r="D692" s="13" t="s">
        <v>5219</v>
      </c>
      <c r="E692" s="13" t="s">
        <v>3554</v>
      </c>
      <c r="K692" s="8" t="s">
        <v>4174</v>
      </c>
      <c r="N692" s="55" t="s">
        <v>4174</v>
      </c>
      <c r="O692" s="81" t="s">
        <v>4175</v>
      </c>
    </row>
    <row r="693" spans="4:15" x14ac:dyDescent="0.25">
      <c r="D693" s="13" t="s">
        <v>8605</v>
      </c>
      <c r="E693" s="13" t="s">
        <v>3555</v>
      </c>
      <c r="K693" s="8" t="s">
        <v>1661</v>
      </c>
      <c r="N693" s="57" t="s">
        <v>1661</v>
      </c>
      <c r="O693" s="82" t="s">
        <v>1662</v>
      </c>
    </row>
    <row r="694" spans="4:15" x14ac:dyDescent="0.25">
      <c r="D694" s="13" t="s">
        <v>6000</v>
      </c>
      <c r="E694" s="13" t="s">
        <v>3556</v>
      </c>
      <c r="K694" s="8" t="s">
        <v>4176</v>
      </c>
      <c r="N694" s="55" t="s">
        <v>4176</v>
      </c>
      <c r="O694" s="81" t="s">
        <v>4177</v>
      </c>
    </row>
    <row r="695" spans="4:15" x14ac:dyDescent="0.25">
      <c r="D695" s="13" t="s">
        <v>3237</v>
      </c>
      <c r="E695" s="13" t="s">
        <v>3557</v>
      </c>
      <c r="K695" s="8" t="s">
        <v>8449</v>
      </c>
      <c r="N695" s="55" t="s">
        <v>8449</v>
      </c>
      <c r="O695" s="81" t="s">
        <v>8479</v>
      </c>
    </row>
    <row r="696" spans="4:15" x14ac:dyDescent="0.25">
      <c r="D696" s="13" t="s">
        <v>3238</v>
      </c>
      <c r="E696" s="13" t="s">
        <v>3558</v>
      </c>
      <c r="K696" s="8" t="s">
        <v>1663</v>
      </c>
      <c r="N696" s="55" t="s">
        <v>1663</v>
      </c>
      <c r="O696" s="81" t="s">
        <v>1664</v>
      </c>
    </row>
    <row r="697" spans="4:15" x14ac:dyDescent="0.25">
      <c r="D697" s="13" t="s">
        <v>5220</v>
      </c>
      <c r="E697" s="13" t="s">
        <v>3559</v>
      </c>
      <c r="K697" s="8" t="s">
        <v>1665</v>
      </c>
      <c r="N697" s="55" t="s">
        <v>1665</v>
      </c>
      <c r="O697" s="81" t="s">
        <v>1666</v>
      </c>
    </row>
    <row r="698" spans="4:15" x14ac:dyDescent="0.25">
      <c r="D698" s="13" t="s">
        <v>3239</v>
      </c>
      <c r="E698" s="13" t="s">
        <v>3560</v>
      </c>
      <c r="K698" s="8" t="s">
        <v>1667</v>
      </c>
      <c r="N698" s="55" t="s">
        <v>1667</v>
      </c>
      <c r="O698" s="81" t="s">
        <v>1668</v>
      </c>
    </row>
    <row r="699" spans="4:15" x14ac:dyDescent="0.25">
      <c r="D699" s="13" t="s">
        <v>3301</v>
      </c>
      <c r="E699" s="13" t="s">
        <v>3561</v>
      </c>
      <c r="K699" s="8" t="s">
        <v>1669</v>
      </c>
      <c r="N699" s="55" t="s">
        <v>1669</v>
      </c>
      <c r="O699" s="81" t="s">
        <v>1670</v>
      </c>
    </row>
    <row r="700" spans="4:15" x14ac:dyDescent="0.25">
      <c r="D700" s="13" t="s">
        <v>3240</v>
      </c>
      <c r="E700" s="13" t="s">
        <v>3562</v>
      </c>
      <c r="K700" s="8" t="s">
        <v>1671</v>
      </c>
      <c r="N700" s="57" t="s">
        <v>1671</v>
      </c>
      <c r="O700" s="82" t="s">
        <v>6219</v>
      </c>
    </row>
    <row r="701" spans="4:15" x14ac:dyDescent="0.25">
      <c r="D701" s="13" t="s">
        <v>3172</v>
      </c>
      <c r="E701" s="13" t="s">
        <v>3563</v>
      </c>
      <c r="K701" s="8" t="s">
        <v>1672</v>
      </c>
      <c r="N701" s="55" t="s">
        <v>1672</v>
      </c>
      <c r="O701" s="81" t="s">
        <v>1673</v>
      </c>
    </row>
    <row r="702" spans="4:15" x14ac:dyDescent="0.25">
      <c r="D702" s="13" t="s">
        <v>3268</v>
      </c>
      <c r="E702" s="13" t="s">
        <v>3564</v>
      </c>
      <c r="K702" s="8" t="s">
        <v>1674</v>
      </c>
      <c r="N702" s="57" t="s">
        <v>1674</v>
      </c>
      <c r="O702" s="82" t="s">
        <v>1675</v>
      </c>
    </row>
    <row r="703" spans="4:15" x14ac:dyDescent="0.25">
      <c r="D703" s="13" t="s">
        <v>3173</v>
      </c>
      <c r="E703" s="13" t="s">
        <v>3565</v>
      </c>
      <c r="K703" s="8" t="s">
        <v>1676</v>
      </c>
      <c r="N703" s="55" t="s">
        <v>1676</v>
      </c>
      <c r="O703" s="81" t="s">
        <v>1677</v>
      </c>
    </row>
    <row r="704" spans="4:15" x14ac:dyDescent="0.25">
      <c r="D704" s="13" t="s">
        <v>3248</v>
      </c>
      <c r="E704" s="13" t="s">
        <v>3566</v>
      </c>
      <c r="K704" s="8" t="s">
        <v>1678</v>
      </c>
      <c r="N704" s="55" t="s">
        <v>1678</v>
      </c>
      <c r="O704" s="81" t="s">
        <v>1679</v>
      </c>
    </row>
    <row r="705" spans="4:15" x14ac:dyDescent="0.25">
      <c r="D705" s="13" t="s">
        <v>3177</v>
      </c>
      <c r="E705" s="13" t="s">
        <v>3567</v>
      </c>
      <c r="K705" s="8" t="s">
        <v>1680</v>
      </c>
      <c r="N705" s="55" t="s">
        <v>1680</v>
      </c>
      <c r="O705" s="81" t="s">
        <v>1681</v>
      </c>
    </row>
    <row r="706" spans="4:15" x14ac:dyDescent="0.25">
      <c r="D706" s="13" t="s">
        <v>3178</v>
      </c>
      <c r="E706" s="13" t="s">
        <v>3568</v>
      </c>
      <c r="K706" s="8" t="s">
        <v>1682</v>
      </c>
      <c r="N706" s="55" t="s">
        <v>1682</v>
      </c>
      <c r="O706" s="81" t="s">
        <v>1683</v>
      </c>
    </row>
    <row r="707" spans="4:15" x14ac:dyDescent="0.25">
      <c r="D707" s="13" t="s">
        <v>3249</v>
      </c>
      <c r="E707" s="13" t="s">
        <v>3569</v>
      </c>
      <c r="K707" s="8" t="s">
        <v>1684</v>
      </c>
      <c r="N707" s="55" t="s">
        <v>1684</v>
      </c>
      <c r="O707" s="81" t="s">
        <v>1685</v>
      </c>
    </row>
    <row r="708" spans="4:15" x14ac:dyDescent="0.25">
      <c r="D708" s="13" t="s">
        <v>3179</v>
      </c>
      <c r="E708" s="13" t="s">
        <v>3570</v>
      </c>
      <c r="K708" s="8" t="s">
        <v>1686</v>
      </c>
      <c r="N708" s="55" t="s">
        <v>1686</v>
      </c>
      <c r="O708" s="81" t="s">
        <v>1687</v>
      </c>
    </row>
    <row r="709" spans="4:15" x14ac:dyDescent="0.25">
      <c r="D709" s="13" t="s">
        <v>6977</v>
      </c>
      <c r="E709" s="13" t="s">
        <v>3571</v>
      </c>
      <c r="K709" s="8" t="s">
        <v>1688</v>
      </c>
      <c r="N709" s="55" t="s">
        <v>1688</v>
      </c>
      <c r="O709" s="81" t="s">
        <v>6220</v>
      </c>
    </row>
    <row r="710" spans="4:15" x14ac:dyDescent="0.25">
      <c r="D710" s="13" t="s">
        <v>8606</v>
      </c>
      <c r="E710" s="13" t="s">
        <v>3572</v>
      </c>
      <c r="K710" s="8" t="s">
        <v>1689</v>
      </c>
      <c r="N710" s="55" t="s">
        <v>1689</v>
      </c>
      <c r="O710" s="81" t="s">
        <v>6221</v>
      </c>
    </row>
    <row r="711" spans="4:15" x14ac:dyDescent="0.25">
      <c r="D711" s="13" t="s">
        <v>3180</v>
      </c>
      <c r="E711" s="13" t="s">
        <v>3573</v>
      </c>
      <c r="K711" s="8" t="s">
        <v>1690</v>
      </c>
      <c r="N711" s="55" t="s">
        <v>1690</v>
      </c>
      <c r="O711" s="81" t="s">
        <v>1691</v>
      </c>
    </row>
    <row r="712" spans="4:15" x14ac:dyDescent="0.25">
      <c r="D712" s="13" t="s">
        <v>3250</v>
      </c>
      <c r="E712" s="13" t="s">
        <v>3574</v>
      </c>
      <c r="K712" s="8" t="s">
        <v>1692</v>
      </c>
      <c r="N712" s="55" t="s">
        <v>1692</v>
      </c>
      <c r="O712" s="81" t="s">
        <v>1693</v>
      </c>
    </row>
    <row r="713" spans="4:15" x14ac:dyDescent="0.25">
      <c r="D713" s="13" t="s">
        <v>3269</v>
      </c>
      <c r="E713" s="13" t="s">
        <v>3575</v>
      </c>
      <c r="K713" s="8" t="s">
        <v>1694</v>
      </c>
      <c r="N713" s="55" t="s">
        <v>1694</v>
      </c>
      <c r="O713" s="81" t="s">
        <v>1695</v>
      </c>
    </row>
    <row r="714" spans="4:15" x14ac:dyDescent="0.25">
      <c r="D714" s="13" t="s">
        <v>3251</v>
      </c>
      <c r="E714" s="13" t="s">
        <v>3576</v>
      </c>
      <c r="K714" s="8" t="s">
        <v>1696</v>
      </c>
      <c r="N714" s="55" t="s">
        <v>1696</v>
      </c>
      <c r="O714" s="81" t="s">
        <v>1697</v>
      </c>
    </row>
    <row r="715" spans="4:15" x14ac:dyDescent="0.25">
      <c r="D715" s="13" t="s">
        <v>3252</v>
      </c>
      <c r="E715" s="13" t="s">
        <v>3577</v>
      </c>
      <c r="K715" s="8" t="s">
        <v>1698</v>
      </c>
      <c r="N715" s="55" t="s">
        <v>1698</v>
      </c>
      <c r="O715" s="81" t="s">
        <v>1699</v>
      </c>
    </row>
    <row r="716" spans="4:15" x14ac:dyDescent="0.25">
      <c r="D716" s="13" t="s">
        <v>3181</v>
      </c>
      <c r="E716" s="13" t="s">
        <v>3578</v>
      </c>
      <c r="K716" s="8" t="s">
        <v>1700</v>
      </c>
      <c r="N716" s="55" t="s">
        <v>1700</v>
      </c>
      <c r="O716" s="81" t="s">
        <v>1701</v>
      </c>
    </row>
    <row r="717" spans="4:15" x14ac:dyDescent="0.25">
      <c r="D717" s="13" t="s">
        <v>3182</v>
      </c>
      <c r="E717" s="13" t="s">
        <v>3579</v>
      </c>
      <c r="K717" s="8" t="s">
        <v>1702</v>
      </c>
      <c r="N717" s="55" t="s">
        <v>1702</v>
      </c>
      <c r="O717" s="81" t="s">
        <v>1703</v>
      </c>
    </row>
    <row r="718" spans="4:15" x14ac:dyDescent="0.25">
      <c r="D718" s="13" t="s">
        <v>5221</v>
      </c>
      <c r="E718" s="13" t="s">
        <v>3580</v>
      </c>
      <c r="K718" s="8" t="s">
        <v>1704</v>
      </c>
      <c r="N718" s="55" t="s">
        <v>1704</v>
      </c>
      <c r="O718" s="81" t="s">
        <v>1705</v>
      </c>
    </row>
    <row r="719" spans="4:15" x14ac:dyDescent="0.25">
      <c r="D719" s="13" t="s">
        <v>8607</v>
      </c>
      <c r="E719" s="13" t="s">
        <v>3581</v>
      </c>
      <c r="K719" s="8" t="s">
        <v>1706</v>
      </c>
      <c r="N719" s="55" t="s">
        <v>1706</v>
      </c>
      <c r="O719" s="81" t="s">
        <v>1707</v>
      </c>
    </row>
    <row r="720" spans="4:15" x14ac:dyDescent="0.25">
      <c r="D720" s="13" t="s">
        <v>4540</v>
      </c>
      <c r="E720" s="13" t="s">
        <v>3582</v>
      </c>
      <c r="K720" s="8" t="s">
        <v>1708</v>
      </c>
      <c r="N720" s="55" t="s">
        <v>1708</v>
      </c>
      <c r="O720" s="81" t="s">
        <v>1709</v>
      </c>
    </row>
    <row r="721" spans="4:15" x14ac:dyDescent="0.25">
      <c r="D721" s="13" t="s">
        <v>5222</v>
      </c>
      <c r="E721" s="13" t="s">
        <v>3583</v>
      </c>
      <c r="K721" s="8" t="s">
        <v>4662</v>
      </c>
      <c r="N721" s="55" t="s">
        <v>4662</v>
      </c>
      <c r="O721" s="81" t="s">
        <v>4663</v>
      </c>
    </row>
    <row r="722" spans="4:15" x14ac:dyDescent="0.25">
      <c r="D722" s="13" t="s">
        <v>4541</v>
      </c>
      <c r="E722" s="13" t="s">
        <v>3584</v>
      </c>
      <c r="K722" s="8" t="s">
        <v>1710</v>
      </c>
      <c r="N722" s="55" t="s">
        <v>1710</v>
      </c>
      <c r="O722" s="81" t="s">
        <v>1711</v>
      </c>
    </row>
    <row r="723" spans="4:15" x14ac:dyDescent="0.25">
      <c r="D723" s="13" t="s">
        <v>8608</v>
      </c>
      <c r="E723" s="13" t="s">
        <v>3585</v>
      </c>
      <c r="K723" s="8" t="s">
        <v>1712</v>
      </c>
      <c r="N723" s="55" t="s">
        <v>1712</v>
      </c>
      <c r="O723" s="81" t="s">
        <v>1713</v>
      </c>
    </row>
    <row r="724" spans="4:15" x14ac:dyDescent="0.25">
      <c r="D724" s="13" t="s">
        <v>5223</v>
      </c>
      <c r="E724" s="13" t="s">
        <v>3586</v>
      </c>
      <c r="K724" s="8" t="s">
        <v>1714</v>
      </c>
      <c r="N724" s="55" t="s">
        <v>1714</v>
      </c>
      <c r="O724" s="81" t="s">
        <v>1715</v>
      </c>
    </row>
    <row r="725" spans="4:15" x14ac:dyDescent="0.25">
      <c r="D725" s="13" t="s">
        <v>8609</v>
      </c>
      <c r="E725" s="13" t="s">
        <v>3587</v>
      </c>
      <c r="K725" s="8" t="s">
        <v>1716</v>
      </c>
      <c r="N725" s="55" t="s">
        <v>1716</v>
      </c>
      <c r="O725" s="81" t="s">
        <v>1717</v>
      </c>
    </row>
    <row r="726" spans="4:15" x14ac:dyDescent="0.25">
      <c r="D726" s="13" t="s">
        <v>3270</v>
      </c>
      <c r="E726" s="13" t="s">
        <v>3588</v>
      </c>
      <c r="K726" s="8" t="s">
        <v>1718</v>
      </c>
      <c r="N726" s="55" t="s">
        <v>1718</v>
      </c>
      <c r="O726" s="81" t="s">
        <v>1719</v>
      </c>
    </row>
    <row r="727" spans="4:15" x14ac:dyDescent="0.25">
      <c r="D727" s="13" t="s">
        <v>8610</v>
      </c>
      <c r="E727" s="13" t="s">
        <v>3589</v>
      </c>
      <c r="K727" s="8" t="s">
        <v>1720</v>
      </c>
      <c r="N727" s="55" t="s">
        <v>1720</v>
      </c>
      <c r="O727" s="81" t="s">
        <v>1721</v>
      </c>
    </row>
    <row r="728" spans="4:15" x14ac:dyDescent="0.25">
      <c r="D728" s="13" t="s">
        <v>7791</v>
      </c>
      <c r="E728" s="13" t="s">
        <v>3590</v>
      </c>
      <c r="K728" s="8" t="s">
        <v>1722</v>
      </c>
      <c r="N728" s="55" t="s">
        <v>1722</v>
      </c>
      <c r="O728" s="81" t="s">
        <v>1723</v>
      </c>
    </row>
    <row r="729" spans="4:15" x14ac:dyDescent="0.25">
      <c r="D729" s="13" t="s">
        <v>3271</v>
      </c>
      <c r="E729" s="13" t="s">
        <v>3591</v>
      </c>
      <c r="K729" s="8" t="s">
        <v>1724</v>
      </c>
      <c r="N729" s="55" t="s">
        <v>1724</v>
      </c>
      <c r="O729" s="81" t="s">
        <v>6222</v>
      </c>
    </row>
    <row r="730" spans="4:15" x14ac:dyDescent="0.25">
      <c r="D730" s="13" t="s">
        <v>3253</v>
      </c>
      <c r="E730" s="13" t="s">
        <v>3592</v>
      </c>
      <c r="K730" s="8" t="s">
        <v>1725</v>
      </c>
      <c r="N730" s="55" t="s">
        <v>1725</v>
      </c>
      <c r="O730" s="81" t="s">
        <v>1726</v>
      </c>
    </row>
    <row r="731" spans="4:15" x14ac:dyDescent="0.25">
      <c r="D731" s="13" t="s">
        <v>3272</v>
      </c>
      <c r="E731" s="13" t="s">
        <v>3593</v>
      </c>
      <c r="K731" s="8" t="s">
        <v>1727</v>
      </c>
      <c r="N731" s="55" t="s">
        <v>1727</v>
      </c>
      <c r="O731" s="81" t="s">
        <v>1728</v>
      </c>
    </row>
    <row r="732" spans="4:15" x14ac:dyDescent="0.25">
      <c r="D732" s="13" t="s">
        <v>3183</v>
      </c>
      <c r="E732" s="13" t="s">
        <v>3594</v>
      </c>
      <c r="K732" s="8" t="s">
        <v>1729</v>
      </c>
      <c r="N732" s="55" t="s">
        <v>1729</v>
      </c>
      <c r="O732" s="81" t="s">
        <v>1730</v>
      </c>
    </row>
    <row r="733" spans="4:15" x14ac:dyDescent="0.25">
      <c r="D733" s="13" t="s">
        <v>3184</v>
      </c>
      <c r="E733" s="13" t="s">
        <v>3595</v>
      </c>
      <c r="K733" s="8" t="s">
        <v>1731</v>
      </c>
      <c r="N733" s="55" t="s">
        <v>1731</v>
      </c>
      <c r="O733" s="81" t="s">
        <v>6223</v>
      </c>
    </row>
    <row r="734" spans="4:15" x14ac:dyDescent="0.25">
      <c r="D734" s="13" t="s">
        <v>3185</v>
      </c>
      <c r="E734" s="13" t="s">
        <v>3596</v>
      </c>
      <c r="K734" s="8" t="s">
        <v>1732</v>
      </c>
      <c r="N734" s="55" t="s">
        <v>1732</v>
      </c>
      <c r="O734" s="81" t="s">
        <v>1733</v>
      </c>
    </row>
    <row r="735" spans="4:15" x14ac:dyDescent="0.25">
      <c r="D735" s="13" t="s">
        <v>5224</v>
      </c>
      <c r="E735" s="13" t="s">
        <v>3597</v>
      </c>
      <c r="K735" s="8" t="s">
        <v>1734</v>
      </c>
      <c r="N735" s="55" t="s">
        <v>1734</v>
      </c>
      <c r="O735" s="81" t="s">
        <v>1735</v>
      </c>
    </row>
    <row r="736" spans="4:15" x14ac:dyDescent="0.25">
      <c r="D736" s="13" t="s">
        <v>8611</v>
      </c>
      <c r="E736" s="13" t="s">
        <v>3598</v>
      </c>
      <c r="K736" s="8" t="s">
        <v>1736</v>
      </c>
      <c r="N736" s="55" t="s">
        <v>1736</v>
      </c>
      <c r="O736" s="81" t="s">
        <v>6224</v>
      </c>
    </row>
    <row r="737" spans="4:15" x14ac:dyDescent="0.25">
      <c r="D737" s="13" t="s">
        <v>3186</v>
      </c>
      <c r="E737" s="13" t="s">
        <v>3599</v>
      </c>
      <c r="K737" s="8" t="s">
        <v>1737</v>
      </c>
      <c r="N737" s="55" t="s">
        <v>1737</v>
      </c>
      <c r="O737" s="81" t="s">
        <v>1738</v>
      </c>
    </row>
    <row r="738" spans="4:15" x14ac:dyDescent="0.25">
      <c r="D738" s="13" t="s">
        <v>3254</v>
      </c>
      <c r="E738" s="13" t="s">
        <v>3600</v>
      </c>
      <c r="K738" s="8" t="s">
        <v>1739</v>
      </c>
      <c r="N738" s="55" t="s">
        <v>1739</v>
      </c>
      <c r="O738" s="81" t="s">
        <v>1740</v>
      </c>
    </row>
    <row r="739" spans="4:15" x14ac:dyDescent="0.25">
      <c r="D739" s="13" t="s">
        <v>3187</v>
      </c>
      <c r="E739" s="13" t="s">
        <v>3601</v>
      </c>
      <c r="K739" s="8" t="s">
        <v>1741</v>
      </c>
      <c r="N739" s="55" t="s">
        <v>1741</v>
      </c>
      <c r="O739" s="81" t="s">
        <v>1742</v>
      </c>
    </row>
    <row r="740" spans="4:15" x14ac:dyDescent="0.25">
      <c r="D740" s="13" t="s">
        <v>5225</v>
      </c>
      <c r="E740" s="13" t="s">
        <v>3602</v>
      </c>
      <c r="K740" s="8" t="s">
        <v>1743</v>
      </c>
      <c r="N740" s="55" t="s">
        <v>1743</v>
      </c>
      <c r="O740" s="81" t="s">
        <v>1744</v>
      </c>
    </row>
    <row r="741" spans="4:15" x14ac:dyDescent="0.25">
      <c r="D741" s="13" t="s">
        <v>5226</v>
      </c>
      <c r="E741" s="13" t="s">
        <v>3603</v>
      </c>
      <c r="K741" s="8" t="s">
        <v>1745</v>
      </c>
      <c r="N741" s="55" t="s">
        <v>1745</v>
      </c>
      <c r="O741" s="81" t="s">
        <v>1746</v>
      </c>
    </row>
    <row r="742" spans="4:15" x14ac:dyDescent="0.25">
      <c r="D742" s="13" t="s">
        <v>5227</v>
      </c>
      <c r="E742" s="13" t="s">
        <v>3604</v>
      </c>
      <c r="K742" s="8" t="s">
        <v>1747</v>
      </c>
      <c r="N742" s="55" t="s">
        <v>1747</v>
      </c>
      <c r="O742" s="81" t="s">
        <v>1748</v>
      </c>
    </row>
    <row r="743" spans="4:15" x14ac:dyDescent="0.25">
      <c r="D743" s="13" t="s">
        <v>5228</v>
      </c>
      <c r="E743" s="13" t="s">
        <v>3605</v>
      </c>
      <c r="K743" s="8" t="s">
        <v>1749</v>
      </c>
      <c r="N743" s="55" t="s">
        <v>1749</v>
      </c>
      <c r="O743" s="81" t="s">
        <v>1750</v>
      </c>
    </row>
    <row r="744" spans="4:15" x14ac:dyDescent="0.25">
      <c r="D744" s="13" t="s">
        <v>3188</v>
      </c>
      <c r="E744" s="13" t="s">
        <v>3606</v>
      </c>
      <c r="K744" s="8" t="s">
        <v>1751</v>
      </c>
      <c r="N744" s="55" t="s">
        <v>1751</v>
      </c>
      <c r="O744" s="81" t="s">
        <v>1752</v>
      </c>
    </row>
    <row r="745" spans="4:15" x14ac:dyDescent="0.25">
      <c r="D745" s="13" t="s">
        <v>3255</v>
      </c>
      <c r="E745" s="13" t="s">
        <v>3607</v>
      </c>
      <c r="K745" s="8" t="s">
        <v>1753</v>
      </c>
      <c r="N745" s="55" t="s">
        <v>1753</v>
      </c>
      <c r="O745" s="81" t="s">
        <v>1754</v>
      </c>
    </row>
    <row r="746" spans="4:15" x14ac:dyDescent="0.25">
      <c r="D746" s="13" t="s">
        <v>3273</v>
      </c>
      <c r="E746" s="13" t="s">
        <v>3608</v>
      </c>
      <c r="K746" s="8" t="s">
        <v>1755</v>
      </c>
      <c r="N746" s="55" t="s">
        <v>1755</v>
      </c>
      <c r="O746" s="81" t="s">
        <v>1756</v>
      </c>
    </row>
    <row r="747" spans="4:15" x14ac:dyDescent="0.25">
      <c r="D747" s="13" t="s">
        <v>3256</v>
      </c>
      <c r="E747" s="13" t="s">
        <v>3609</v>
      </c>
      <c r="K747" s="8" t="s">
        <v>1757</v>
      </c>
      <c r="N747" s="55" t="s">
        <v>1757</v>
      </c>
      <c r="O747" s="81" t="s">
        <v>1758</v>
      </c>
    </row>
    <row r="748" spans="4:15" x14ac:dyDescent="0.25">
      <c r="D748" s="13" t="s">
        <v>3257</v>
      </c>
      <c r="E748" s="13" t="s">
        <v>3610</v>
      </c>
      <c r="K748" s="8" t="s">
        <v>1759</v>
      </c>
      <c r="N748" s="55" t="s">
        <v>1759</v>
      </c>
      <c r="O748" s="81" t="s">
        <v>1760</v>
      </c>
    </row>
    <row r="749" spans="4:15" x14ac:dyDescent="0.25">
      <c r="D749" s="13" t="s">
        <v>3189</v>
      </c>
      <c r="E749" s="13" t="s">
        <v>3611</v>
      </c>
      <c r="K749" s="8" t="s">
        <v>1761</v>
      </c>
      <c r="N749" s="55" t="s">
        <v>1761</v>
      </c>
      <c r="O749" s="81" t="s">
        <v>1762</v>
      </c>
    </row>
    <row r="750" spans="4:15" x14ac:dyDescent="0.25">
      <c r="D750" s="13" t="s">
        <v>5229</v>
      </c>
      <c r="E750" s="13" t="s">
        <v>3612</v>
      </c>
      <c r="K750" s="8" t="s">
        <v>1763</v>
      </c>
      <c r="N750" s="55" t="s">
        <v>1763</v>
      </c>
      <c r="O750" s="81" t="s">
        <v>1764</v>
      </c>
    </row>
    <row r="751" spans="4:15" x14ac:dyDescent="0.25">
      <c r="D751" s="13" t="s">
        <v>3274</v>
      </c>
      <c r="E751" s="13" t="s">
        <v>3613</v>
      </c>
      <c r="K751" s="8" t="s">
        <v>1765</v>
      </c>
      <c r="N751" s="55" t="s">
        <v>1765</v>
      </c>
      <c r="O751" s="81" t="s">
        <v>1766</v>
      </c>
    </row>
    <row r="752" spans="4:15" x14ac:dyDescent="0.25">
      <c r="D752" s="13" t="s">
        <v>3190</v>
      </c>
      <c r="E752" s="13" t="s">
        <v>3614</v>
      </c>
      <c r="K752" s="8" t="s">
        <v>1767</v>
      </c>
      <c r="N752" s="55" t="s">
        <v>1767</v>
      </c>
      <c r="O752" s="81" t="s">
        <v>1768</v>
      </c>
    </row>
    <row r="753" spans="4:15" x14ac:dyDescent="0.25">
      <c r="D753" s="13" t="s">
        <v>5230</v>
      </c>
      <c r="E753" s="13" t="s">
        <v>3615</v>
      </c>
      <c r="K753" s="8" t="s">
        <v>1769</v>
      </c>
      <c r="N753" s="55" t="s">
        <v>1769</v>
      </c>
      <c r="O753" s="81" t="s">
        <v>1770</v>
      </c>
    </row>
    <row r="754" spans="4:15" x14ac:dyDescent="0.25">
      <c r="D754" s="13" t="s">
        <v>3191</v>
      </c>
      <c r="E754" s="13" t="s">
        <v>3616</v>
      </c>
      <c r="K754" s="8" t="s">
        <v>1771</v>
      </c>
      <c r="N754" s="55" t="s">
        <v>1771</v>
      </c>
      <c r="O754" s="81" t="s">
        <v>1772</v>
      </c>
    </row>
    <row r="755" spans="4:15" x14ac:dyDescent="0.25">
      <c r="D755" s="13" t="s">
        <v>5231</v>
      </c>
      <c r="E755" s="13" t="s">
        <v>3617</v>
      </c>
      <c r="K755" s="8" t="s">
        <v>1773</v>
      </c>
      <c r="N755" s="55" t="s">
        <v>1773</v>
      </c>
      <c r="O755" s="81" t="s">
        <v>1774</v>
      </c>
    </row>
    <row r="756" spans="4:15" x14ac:dyDescent="0.25">
      <c r="D756" s="13" t="s">
        <v>3192</v>
      </c>
      <c r="E756" s="13" t="s">
        <v>3618</v>
      </c>
      <c r="K756" s="8" t="s">
        <v>1775</v>
      </c>
      <c r="N756" s="55" t="s">
        <v>1775</v>
      </c>
      <c r="O756" s="81" t="s">
        <v>1776</v>
      </c>
    </row>
    <row r="757" spans="4:15" x14ac:dyDescent="0.25">
      <c r="D757" s="13" t="s">
        <v>3302</v>
      </c>
      <c r="E757" s="13" t="s">
        <v>3619</v>
      </c>
      <c r="K757" s="8" t="s">
        <v>1777</v>
      </c>
      <c r="N757" s="55" t="s">
        <v>1777</v>
      </c>
      <c r="O757" s="81" t="s">
        <v>1778</v>
      </c>
    </row>
    <row r="758" spans="4:15" x14ac:dyDescent="0.25">
      <c r="D758" s="13" t="s">
        <v>7792</v>
      </c>
      <c r="E758" s="13" t="s">
        <v>3620</v>
      </c>
      <c r="K758" s="8" t="s">
        <v>3971</v>
      </c>
      <c r="N758" s="55" t="s">
        <v>3971</v>
      </c>
      <c r="O758" s="81" t="s">
        <v>4007</v>
      </c>
    </row>
    <row r="759" spans="4:15" x14ac:dyDescent="0.25">
      <c r="D759" s="13" t="s">
        <v>8612</v>
      </c>
      <c r="E759" s="13" t="s">
        <v>3621</v>
      </c>
      <c r="K759" s="8" t="s">
        <v>1779</v>
      </c>
      <c r="N759" s="55" t="s">
        <v>1779</v>
      </c>
      <c r="O759" s="81" t="s">
        <v>1780</v>
      </c>
    </row>
    <row r="760" spans="4:15" x14ac:dyDescent="0.25">
      <c r="D760" s="13" t="s">
        <v>3193</v>
      </c>
      <c r="E760" s="13" t="s">
        <v>3622</v>
      </c>
      <c r="K760" s="8" t="s">
        <v>1781</v>
      </c>
      <c r="N760" s="55" t="s">
        <v>1781</v>
      </c>
      <c r="O760" s="81" t="s">
        <v>1782</v>
      </c>
    </row>
    <row r="761" spans="4:15" x14ac:dyDescent="0.25">
      <c r="D761" s="13" t="s">
        <v>3194</v>
      </c>
      <c r="E761" s="13" t="s">
        <v>3623</v>
      </c>
      <c r="K761" s="8" t="s">
        <v>1783</v>
      </c>
      <c r="N761" s="55" t="s">
        <v>1783</v>
      </c>
      <c r="O761" s="81" t="s">
        <v>1784</v>
      </c>
    </row>
    <row r="762" spans="4:15" x14ac:dyDescent="0.25">
      <c r="D762" s="13" t="s">
        <v>5232</v>
      </c>
      <c r="E762" s="13" t="s">
        <v>3624</v>
      </c>
      <c r="K762" s="8" t="s">
        <v>1785</v>
      </c>
      <c r="N762" s="55" t="s">
        <v>1785</v>
      </c>
      <c r="O762" s="81" t="s">
        <v>1786</v>
      </c>
    </row>
    <row r="763" spans="4:15" x14ac:dyDescent="0.25">
      <c r="D763" s="13" t="s">
        <v>3258</v>
      </c>
      <c r="E763" s="13" t="s">
        <v>3625</v>
      </c>
      <c r="K763" s="8" t="s">
        <v>1787</v>
      </c>
      <c r="N763" s="55" t="s">
        <v>1787</v>
      </c>
      <c r="O763" s="81" t="s">
        <v>1788</v>
      </c>
    </row>
    <row r="764" spans="4:15" x14ac:dyDescent="0.25">
      <c r="D764" s="13" t="s">
        <v>3196</v>
      </c>
      <c r="E764" s="13" t="s">
        <v>3626</v>
      </c>
      <c r="K764" s="8" t="s">
        <v>1789</v>
      </c>
      <c r="N764" s="55" t="s">
        <v>1789</v>
      </c>
      <c r="O764" s="81" t="s">
        <v>1790</v>
      </c>
    </row>
    <row r="765" spans="4:15" x14ac:dyDescent="0.25">
      <c r="D765" s="13" t="s">
        <v>3197</v>
      </c>
      <c r="E765" s="13" t="s">
        <v>3627</v>
      </c>
      <c r="K765" s="8" t="s">
        <v>1791</v>
      </c>
      <c r="N765" s="55" t="s">
        <v>1791</v>
      </c>
      <c r="O765" s="81" t="s">
        <v>1792</v>
      </c>
    </row>
    <row r="766" spans="4:15" x14ac:dyDescent="0.25">
      <c r="D766" s="13" t="s">
        <v>3259</v>
      </c>
      <c r="E766" s="13" t="s">
        <v>3628</v>
      </c>
      <c r="K766" s="8" t="s">
        <v>1793</v>
      </c>
      <c r="N766" s="55" t="s">
        <v>1793</v>
      </c>
      <c r="O766" s="81" t="s">
        <v>1794</v>
      </c>
    </row>
    <row r="767" spans="4:15" x14ac:dyDescent="0.25">
      <c r="D767" s="13" t="s">
        <v>5233</v>
      </c>
      <c r="E767" s="13" t="s">
        <v>3629</v>
      </c>
      <c r="K767" s="8" t="s">
        <v>1795</v>
      </c>
      <c r="N767" s="55" t="s">
        <v>1795</v>
      </c>
      <c r="O767" s="81" t="s">
        <v>6225</v>
      </c>
    </row>
    <row r="768" spans="4:15" x14ac:dyDescent="0.25">
      <c r="D768" s="13" t="s">
        <v>3275</v>
      </c>
      <c r="E768" s="13" t="s">
        <v>3630</v>
      </c>
      <c r="K768" s="8" t="s">
        <v>1796</v>
      </c>
      <c r="N768" s="55" t="s">
        <v>1796</v>
      </c>
      <c r="O768" s="81" t="s">
        <v>1797</v>
      </c>
    </row>
    <row r="769" spans="4:15" x14ac:dyDescent="0.25">
      <c r="D769" s="13" t="s">
        <v>3260</v>
      </c>
      <c r="E769" s="13" t="s">
        <v>3631</v>
      </c>
      <c r="K769" s="8" t="s">
        <v>1798</v>
      </c>
      <c r="N769" s="55" t="s">
        <v>1798</v>
      </c>
      <c r="O769" s="81" t="s">
        <v>6226</v>
      </c>
    </row>
    <row r="770" spans="4:15" x14ac:dyDescent="0.25">
      <c r="D770" s="13" t="s">
        <v>5234</v>
      </c>
      <c r="E770" s="13" t="s">
        <v>3632</v>
      </c>
      <c r="K770" s="8" t="s">
        <v>1799</v>
      </c>
      <c r="N770" s="55" t="s">
        <v>1799</v>
      </c>
      <c r="O770" s="81" t="s">
        <v>6227</v>
      </c>
    </row>
    <row r="771" spans="4:15" x14ac:dyDescent="0.25">
      <c r="D771" s="13" t="s">
        <v>4401</v>
      </c>
      <c r="E771" s="13" t="s">
        <v>3633</v>
      </c>
      <c r="K771" s="8" t="s">
        <v>1800</v>
      </c>
      <c r="N771" s="55" t="s">
        <v>1800</v>
      </c>
      <c r="O771" s="81" t="s">
        <v>1801</v>
      </c>
    </row>
    <row r="772" spans="4:15" x14ac:dyDescent="0.25">
      <c r="D772" s="13" t="s">
        <v>3198</v>
      </c>
      <c r="E772" s="13" t="s">
        <v>3634</v>
      </c>
      <c r="K772" s="8" t="s">
        <v>1802</v>
      </c>
      <c r="N772" s="55" t="s">
        <v>1802</v>
      </c>
      <c r="O772" s="81" t="s">
        <v>1803</v>
      </c>
    </row>
    <row r="773" spans="4:15" x14ac:dyDescent="0.25">
      <c r="D773" s="13" t="s">
        <v>3261</v>
      </c>
      <c r="E773" s="13" t="s">
        <v>3635</v>
      </c>
      <c r="K773" s="8" t="s">
        <v>1804</v>
      </c>
      <c r="N773" s="57" t="s">
        <v>1804</v>
      </c>
      <c r="O773" s="82" t="s">
        <v>1805</v>
      </c>
    </row>
    <row r="774" spans="4:15" x14ac:dyDescent="0.25">
      <c r="D774" s="13" t="s">
        <v>3199</v>
      </c>
      <c r="E774" s="13" t="s">
        <v>3636</v>
      </c>
      <c r="K774" s="8" t="s">
        <v>1806</v>
      </c>
      <c r="N774" s="55" t="s">
        <v>1806</v>
      </c>
      <c r="O774" s="81" t="s">
        <v>1807</v>
      </c>
    </row>
    <row r="775" spans="4:15" x14ac:dyDescent="0.25">
      <c r="D775" s="13" t="s">
        <v>3303</v>
      </c>
      <c r="E775" s="13" t="s">
        <v>3637</v>
      </c>
      <c r="K775" s="8" t="s">
        <v>1808</v>
      </c>
      <c r="N775" s="55" t="s">
        <v>1808</v>
      </c>
      <c r="O775" s="81" t="s">
        <v>1809</v>
      </c>
    </row>
    <row r="776" spans="4:15" x14ac:dyDescent="0.25">
      <c r="D776" s="13" t="s">
        <v>3304</v>
      </c>
      <c r="E776" s="13" t="s">
        <v>3638</v>
      </c>
      <c r="K776" s="8" t="s">
        <v>1810</v>
      </c>
      <c r="N776" s="55" t="s">
        <v>1810</v>
      </c>
      <c r="O776" s="81" t="s">
        <v>1811</v>
      </c>
    </row>
    <row r="777" spans="4:15" x14ac:dyDescent="0.25">
      <c r="D777" s="13" t="s">
        <v>3262</v>
      </c>
      <c r="E777" s="13" t="s">
        <v>3639</v>
      </c>
      <c r="K777" s="8" t="s">
        <v>1812</v>
      </c>
      <c r="N777" s="55" t="s">
        <v>1812</v>
      </c>
      <c r="O777" s="81" t="s">
        <v>1813</v>
      </c>
    </row>
    <row r="778" spans="4:15" x14ac:dyDescent="0.25">
      <c r="D778" s="13" t="s">
        <v>3263</v>
      </c>
      <c r="E778" s="13" t="s">
        <v>3640</v>
      </c>
      <c r="K778" s="8" t="s">
        <v>5705</v>
      </c>
      <c r="N778" s="55" t="s">
        <v>5705</v>
      </c>
      <c r="O778" s="81" t="s">
        <v>5753</v>
      </c>
    </row>
    <row r="779" spans="4:15" x14ac:dyDescent="0.25">
      <c r="D779" s="13" t="s">
        <v>3305</v>
      </c>
      <c r="E779" s="13" t="s">
        <v>3641</v>
      </c>
      <c r="K779" s="8" t="s">
        <v>5535</v>
      </c>
      <c r="N779" s="57" t="s">
        <v>5535</v>
      </c>
      <c r="O779" s="82" t="s">
        <v>5536</v>
      </c>
    </row>
    <row r="780" spans="4:15" x14ac:dyDescent="0.25">
      <c r="D780" s="13" t="s">
        <v>3264</v>
      </c>
      <c r="E780" s="13" t="s">
        <v>3642</v>
      </c>
      <c r="K780" s="8" t="s">
        <v>1814</v>
      </c>
      <c r="N780" s="55" t="s">
        <v>1814</v>
      </c>
      <c r="O780" s="81" t="s">
        <v>1815</v>
      </c>
    </row>
    <row r="781" spans="4:15" x14ac:dyDescent="0.25">
      <c r="D781" s="13" t="s">
        <v>3276</v>
      </c>
      <c r="E781" s="13" t="s">
        <v>3643</v>
      </c>
      <c r="K781" s="8" t="s">
        <v>1816</v>
      </c>
      <c r="N781" s="55" t="s">
        <v>1816</v>
      </c>
      <c r="O781" s="81" t="s">
        <v>1817</v>
      </c>
    </row>
    <row r="782" spans="4:15" x14ac:dyDescent="0.25">
      <c r="D782" s="13" t="s">
        <v>5235</v>
      </c>
      <c r="E782" s="13" t="s">
        <v>3644</v>
      </c>
      <c r="K782" s="8" t="s">
        <v>1818</v>
      </c>
      <c r="N782" s="55" t="s">
        <v>1818</v>
      </c>
      <c r="O782" s="81" t="s">
        <v>1819</v>
      </c>
    </row>
    <row r="783" spans="4:15" x14ac:dyDescent="0.25">
      <c r="D783" s="13" t="s">
        <v>4402</v>
      </c>
      <c r="E783" s="13" t="s">
        <v>3645</v>
      </c>
      <c r="K783" s="8" t="s">
        <v>1820</v>
      </c>
      <c r="N783" s="55" t="s">
        <v>1820</v>
      </c>
      <c r="O783" s="81" t="s">
        <v>1821</v>
      </c>
    </row>
    <row r="784" spans="4:15" x14ac:dyDescent="0.25">
      <c r="D784" s="13" t="s">
        <v>8613</v>
      </c>
      <c r="E784" s="13" t="s">
        <v>3646</v>
      </c>
      <c r="K784" s="8" t="s">
        <v>1822</v>
      </c>
      <c r="N784" s="55" t="s">
        <v>1822</v>
      </c>
      <c r="O784" s="81" t="s">
        <v>1823</v>
      </c>
    </row>
    <row r="785" spans="4:15" x14ac:dyDescent="0.25">
      <c r="D785" s="13" t="s">
        <v>7793</v>
      </c>
      <c r="E785" s="13" t="s">
        <v>3647</v>
      </c>
      <c r="K785" s="8" t="s">
        <v>1824</v>
      </c>
      <c r="N785" s="55" t="s">
        <v>1824</v>
      </c>
      <c r="O785" s="81" t="s">
        <v>1825</v>
      </c>
    </row>
    <row r="786" spans="4:15" x14ac:dyDescent="0.25">
      <c r="D786" s="13" t="s">
        <v>3265</v>
      </c>
      <c r="E786" s="13" t="s">
        <v>3648</v>
      </c>
      <c r="K786" s="8" t="s">
        <v>1826</v>
      </c>
      <c r="N786" s="55" t="s">
        <v>1826</v>
      </c>
      <c r="O786" s="81" t="s">
        <v>1827</v>
      </c>
    </row>
    <row r="787" spans="4:15" x14ac:dyDescent="0.25">
      <c r="D787" s="13" t="s">
        <v>5236</v>
      </c>
      <c r="E787" s="13" t="s">
        <v>3649</v>
      </c>
      <c r="K787" s="8" t="s">
        <v>1828</v>
      </c>
      <c r="N787" s="55" t="s">
        <v>1828</v>
      </c>
      <c r="O787" s="81" t="s">
        <v>1829</v>
      </c>
    </row>
    <row r="788" spans="4:15" x14ac:dyDescent="0.25">
      <c r="D788" s="13" t="s">
        <v>5237</v>
      </c>
      <c r="E788" s="13" t="s">
        <v>3650</v>
      </c>
      <c r="K788" s="8" t="s">
        <v>1830</v>
      </c>
      <c r="N788" s="55" t="s">
        <v>1830</v>
      </c>
      <c r="O788" s="81" t="s">
        <v>1831</v>
      </c>
    </row>
    <row r="789" spans="4:15" x14ac:dyDescent="0.25">
      <c r="D789" s="13" t="s">
        <v>8614</v>
      </c>
      <c r="E789" s="13" t="s">
        <v>3651</v>
      </c>
      <c r="K789" s="8" t="s">
        <v>1832</v>
      </c>
      <c r="N789" s="55" t="s">
        <v>1832</v>
      </c>
      <c r="O789" s="81" t="s">
        <v>1833</v>
      </c>
    </row>
    <row r="790" spans="4:15" x14ac:dyDescent="0.25">
      <c r="D790" s="13" t="s">
        <v>3200</v>
      </c>
      <c r="E790" s="13" t="s">
        <v>3652</v>
      </c>
      <c r="K790" s="8" t="s">
        <v>1834</v>
      </c>
      <c r="N790" s="55" t="s">
        <v>1834</v>
      </c>
      <c r="O790" s="81" t="s">
        <v>1835</v>
      </c>
    </row>
    <row r="791" spans="4:15" x14ac:dyDescent="0.25">
      <c r="D791" s="13" t="s">
        <v>3266</v>
      </c>
      <c r="E791" s="13" t="s">
        <v>3653</v>
      </c>
      <c r="K791" s="8" t="s">
        <v>1836</v>
      </c>
      <c r="N791" s="55" t="s">
        <v>1836</v>
      </c>
      <c r="O791" s="81" t="s">
        <v>1837</v>
      </c>
    </row>
    <row r="792" spans="4:15" x14ac:dyDescent="0.25">
      <c r="D792" s="13" t="s">
        <v>5238</v>
      </c>
      <c r="E792" s="13" t="s">
        <v>3654</v>
      </c>
      <c r="K792" s="8" t="s">
        <v>1838</v>
      </c>
      <c r="N792" s="55" t="s">
        <v>1838</v>
      </c>
      <c r="O792" s="81" t="s">
        <v>1839</v>
      </c>
    </row>
    <row r="793" spans="4:15" x14ac:dyDescent="0.25">
      <c r="D793" s="13" t="s">
        <v>5239</v>
      </c>
      <c r="E793" s="13" t="s">
        <v>3655</v>
      </c>
      <c r="K793" s="8" t="s">
        <v>1840</v>
      </c>
      <c r="N793" s="55" t="s">
        <v>1840</v>
      </c>
      <c r="O793" s="81" t="s">
        <v>6228</v>
      </c>
    </row>
    <row r="794" spans="4:15" x14ac:dyDescent="0.25">
      <c r="D794" s="13" t="s">
        <v>3277</v>
      </c>
      <c r="E794" s="13" t="s">
        <v>3656</v>
      </c>
      <c r="K794" s="8" t="s">
        <v>1841</v>
      </c>
      <c r="N794" s="55" t="s">
        <v>1841</v>
      </c>
      <c r="O794" s="81" t="s">
        <v>1842</v>
      </c>
    </row>
    <row r="795" spans="4:15" x14ac:dyDescent="0.25">
      <c r="D795" s="13" t="s">
        <v>3201</v>
      </c>
      <c r="E795" s="13" t="s">
        <v>3657</v>
      </c>
      <c r="K795" s="8" t="s">
        <v>1843</v>
      </c>
      <c r="N795" s="55" t="s">
        <v>1843</v>
      </c>
      <c r="O795" s="81" t="s">
        <v>1844</v>
      </c>
    </row>
    <row r="796" spans="4:15" x14ac:dyDescent="0.25">
      <c r="D796" s="13" t="s">
        <v>3278</v>
      </c>
      <c r="E796" s="13" t="s">
        <v>3658</v>
      </c>
      <c r="K796" s="8" t="s">
        <v>1845</v>
      </c>
      <c r="N796" s="55" t="s">
        <v>1845</v>
      </c>
      <c r="O796" s="81" t="s">
        <v>1846</v>
      </c>
    </row>
    <row r="797" spans="4:15" x14ac:dyDescent="0.25">
      <c r="D797" s="13" t="s">
        <v>3202</v>
      </c>
      <c r="E797" s="13" t="s">
        <v>3659</v>
      </c>
      <c r="K797" s="8" t="s">
        <v>1847</v>
      </c>
      <c r="N797" s="55" t="s">
        <v>1847</v>
      </c>
      <c r="O797" s="81" t="s">
        <v>1848</v>
      </c>
    </row>
    <row r="798" spans="4:15" x14ac:dyDescent="0.25">
      <c r="D798" s="13" t="s">
        <v>3203</v>
      </c>
      <c r="E798" s="13" t="s">
        <v>3660</v>
      </c>
      <c r="K798" s="8" t="s">
        <v>1849</v>
      </c>
      <c r="N798" s="55" t="s">
        <v>1849</v>
      </c>
      <c r="O798" s="81" t="s">
        <v>1850</v>
      </c>
    </row>
    <row r="799" spans="4:15" x14ac:dyDescent="0.25">
      <c r="D799" s="13" t="s">
        <v>5240</v>
      </c>
      <c r="E799" s="13" t="s">
        <v>3661</v>
      </c>
      <c r="K799" s="8" t="s">
        <v>1851</v>
      </c>
      <c r="N799" s="55" t="s">
        <v>1851</v>
      </c>
      <c r="O799" s="81" t="s">
        <v>1852</v>
      </c>
    </row>
    <row r="800" spans="4:15" x14ac:dyDescent="0.25">
      <c r="D800" s="13" t="s">
        <v>5241</v>
      </c>
      <c r="E800" s="13" t="s">
        <v>3662</v>
      </c>
      <c r="K800" s="8" t="s">
        <v>1853</v>
      </c>
      <c r="N800" s="55" t="s">
        <v>1853</v>
      </c>
      <c r="O800" s="81" t="s">
        <v>1854</v>
      </c>
    </row>
    <row r="801" spans="4:15" x14ac:dyDescent="0.25">
      <c r="D801" s="13" t="s">
        <v>5242</v>
      </c>
      <c r="E801" s="13" t="s">
        <v>3663</v>
      </c>
      <c r="K801" s="8" t="s">
        <v>1855</v>
      </c>
      <c r="N801" s="55" t="s">
        <v>1855</v>
      </c>
      <c r="O801" s="81" t="s">
        <v>1856</v>
      </c>
    </row>
    <row r="802" spans="4:15" x14ac:dyDescent="0.25">
      <c r="D802" s="13" t="s">
        <v>3204</v>
      </c>
      <c r="E802" s="13" t="s">
        <v>3664</v>
      </c>
      <c r="K802" s="8" t="s">
        <v>1857</v>
      </c>
      <c r="N802" s="55" t="s">
        <v>1857</v>
      </c>
      <c r="O802" s="81" t="s">
        <v>1858</v>
      </c>
    </row>
    <row r="803" spans="4:15" x14ac:dyDescent="0.25">
      <c r="D803" s="13" t="s">
        <v>8615</v>
      </c>
      <c r="E803" s="13" t="s">
        <v>3665</v>
      </c>
      <c r="K803" s="8" t="s">
        <v>1859</v>
      </c>
      <c r="N803" s="55" t="s">
        <v>1859</v>
      </c>
      <c r="O803" s="81" t="s">
        <v>1860</v>
      </c>
    </row>
    <row r="804" spans="4:15" x14ac:dyDescent="0.25">
      <c r="D804" s="13" t="s">
        <v>3306</v>
      </c>
      <c r="E804" s="13" t="s">
        <v>3666</v>
      </c>
      <c r="K804" s="8" t="s">
        <v>1861</v>
      </c>
      <c r="N804" s="55" t="s">
        <v>1861</v>
      </c>
      <c r="O804" s="81" t="s">
        <v>1862</v>
      </c>
    </row>
    <row r="805" spans="4:15" x14ac:dyDescent="0.25">
      <c r="D805" s="13" t="s">
        <v>8616</v>
      </c>
      <c r="E805" s="13" t="s">
        <v>3667</v>
      </c>
      <c r="K805" s="8" t="s">
        <v>1863</v>
      </c>
      <c r="N805" s="55" t="s">
        <v>1863</v>
      </c>
      <c r="O805" s="81" t="s">
        <v>1864</v>
      </c>
    </row>
    <row r="806" spans="4:15" x14ac:dyDescent="0.25">
      <c r="D806" s="13" t="s">
        <v>3279</v>
      </c>
      <c r="E806" s="13" t="s">
        <v>3668</v>
      </c>
      <c r="K806" s="8" t="s">
        <v>1865</v>
      </c>
      <c r="N806" s="55" t="s">
        <v>1865</v>
      </c>
      <c r="O806" s="81" t="s">
        <v>1866</v>
      </c>
    </row>
    <row r="807" spans="4:15" x14ac:dyDescent="0.25">
      <c r="D807" s="13" t="s">
        <v>5243</v>
      </c>
      <c r="E807" s="13" t="s">
        <v>3669</v>
      </c>
      <c r="K807" s="8" t="s">
        <v>1867</v>
      </c>
      <c r="N807" s="57" t="s">
        <v>1867</v>
      </c>
      <c r="O807" s="82" t="s">
        <v>1868</v>
      </c>
    </row>
    <row r="808" spans="4:15" x14ac:dyDescent="0.25">
      <c r="D808" s="13" t="s">
        <v>7794</v>
      </c>
      <c r="E808" s="13" t="s">
        <v>3670</v>
      </c>
      <c r="K808" s="8" t="s">
        <v>1869</v>
      </c>
      <c r="N808" s="55" t="s">
        <v>1869</v>
      </c>
      <c r="O808" s="81" t="s">
        <v>1870</v>
      </c>
    </row>
    <row r="809" spans="4:15" x14ac:dyDescent="0.25">
      <c r="D809" s="13" t="s">
        <v>8617</v>
      </c>
      <c r="E809" s="13" t="s">
        <v>3671</v>
      </c>
      <c r="K809" s="8" t="s">
        <v>1871</v>
      </c>
      <c r="N809" s="55" t="s">
        <v>1871</v>
      </c>
      <c r="O809" s="81" t="s">
        <v>6229</v>
      </c>
    </row>
    <row r="810" spans="4:15" x14ac:dyDescent="0.25">
      <c r="D810" s="13" t="s">
        <v>5244</v>
      </c>
      <c r="E810" s="13" t="s">
        <v>3672</v>
      </c>
      <c r="K810" s="8" t="s">
        <v>1872</v>
      </c>
      <c r="N810" s="55" t="s">
        <v>1872</v>
      </c>
      <c r="O810" s="81" t="s">
        <v>1873</v>
      </c>
    </row>
    <row r="811" spans="4:15" x14ac:dyDescent="0.25">
      <c r="D811" s="13" t="s">
        <v>5245</v>
      </c>
      <c r="E811" s="13" t="s">
        <v>3673</v>
      </c>
      <c r="K811" s="8" t="s">
        <v>1874</v>
      </c>
      <c r="N811" s="55" t="s">
        <v>1874</v>
      </c>
      <c r="O811" s="81" t="s">
        <v>1875</v>
      </c>
    </row>
    <row r="812" spans="4:15" x14ac:dyDescent="0.25">
      <c r="D812" s="13" t="s">
        <v>5246</v>
      </c>
      <c r="E812" s="13" t="s">
        <v>3674</v>
      </c>
      <c r="K812" s="8" t="s">
        <v>1876</v>
      </c>
      <c r="N812" s="57" t="s">
        <v>1876</v>
      </c>
      <c r="O812" s="82" t="s">
        <v>1877</v>
      </c>
    </row>
    <row r="813" spans="4:15" x14ac:dyDescent="0.25">
      <c r="D813" s="13" t="s">
        <v>5247</v>
      </c>
      <c r="E813" s="13" t="s">
        <v>3675</v>
      </c>
      <c r="K813" s="8" t="s">
        <v>1878</v>
      </c>
      <c r="N813" s="55" t="s">
        <v>1878</v>
      </c>
      <c r="O813" s="81" t="s">
        <v>1879</v>
      </c>
    </row>
    <row r="814" spans="4:15" x14ac:dyDescent="0.25">
      <c r="D814" s="13" t="s">
        <v>5248</v>
      </c>
      <c r="E814" s="13" t="s">
        <v>3676</v>
      </c>
      <c r="K814" s="8" t="s">
        <v>1880</v>
      </c>
      <c r="N814" s="55" t="s">
        <v>1880</v>
      </c>
      <c r="O814" s="81" t="s">
        <v>1881</v>
      </c>
    </row>
    <row r="815" spans="4:15" x14ac:dyDescent="0.25">
      <c r="D815" s="13" t="s">
        <v>5249</v>
      </c>
      <c r="E815" s="13" t="s">
        <v>3677</v>
      </c>
      <c r="K815" s="8" t="s">
        <v>1882</v>
      </c>
      <c r="N815" s="55" t="s">
        <v>1882</v>
      </c>
      <c r="O815" s="81" t="s">
        <v>1883</v>
      </c>
    </row>
    <row r="816" spans="4:15" x14ac:dyDescent="0.25">
      <c r="D816" s="13" t="s">
        <v>5250</v>
      </c>
      <c r="E816" s="13" t="s">
        <v>3678</v>
      </c>
      <c r="K816" s="8" t="s">
        <v>1884</v>
      </c>
      <c r="N816" s="55" t="s">
        <v>1884</v>
      </c>
      <c r="O816" s="81" t="s">
        <v>1885</v>
      </c>
    </row>
    <row r="817" spans="4:15" x14ac:dyDescent="0.25">
      <c r="D817" s="13" t="s">
        <v>5251</v>
      </c>
      <c r="E817" s="13" t="s">
        <v>3679</v>
      </c>
      <c r="K817" s="8" t="s">
        <v>1886</v>
      </c>
      <c r="N817" s="55" t="s">
        <v>1886</v>
      </c>
      <c r="O817" s="81" t="s">
        <v>1887</v>
      </c>
    </row>
    <row r="818" spans="4:15" x14ac:dyDescent="0.25">
      <c r="D818" s="13" t="s">
        <v>5252</v>
      </c>
      <c r="E818" s="13" t="s">
        <v>3680</v>
      </c>
      <c r="K818" s="8" t="s">
        <v>1888</v>
      </c>
      <c r="N818" s="55" t="s">
        <v>1888</v>
      </c>
      <c r="O818" s="81" t="s">
        <v>1889</v>
      </c>
    </row>
    <row r="819" spans="4:15" x14ac:dyDescent="0.25">
      <c r="D819" s="13" t="s">
        <v>5253</v>
      </c>
      <c r="E819" s="13" t="s">
        <v>3681</v>
      </c>
      <c r="K819" s="8" t="s">
        <v>1890</v>
      </c>
      <c r="N819" s="55" t="s">
        <v>1890</v>
      </c>
      <c r="O819" s="81" t="s">
        <v>1891</v>
      </c>
    </row>
    <row r="820" spans="4:15" x14ac:dyDescent="0.25">
      <c r="D820" s="13" t="s">
        <v>5254</v>
      </c>
      <c r="E820" s="13" t="s">
        <v>3682</v>
      </c>
      <c r="K820" s="8" t="s">
        <v>1892</v>
      </c>
      <c r="N820" s="55" t="s">
        <v>1892</v>
      </c>
      <c r="O820" s="81" t="s">
        <v>1893</v>
      </c>
    </row>
    <row r="821" spans="4:15" x14ac:dyDescent="0.25">
      <c r="D821" s="13" t="s">
        <v>5255</v>
      </c>
      <c r="E821" s="13" t="s">
        <v>3683</v>
      </c>
      <c r="K821" s="8" t="s">
        <v>1894</v>
      </c>
      <c r="N821" s="55" t="s">
        <v>1894</v>
      </c>
      <c r="O821" s="81" t="s">
        <v>1895</v>
      </c>
    </row>
    <row r="822" spans="4:15" x14ac:dyDescent="0.25">
      <c r="D822" s="13" t="s">
        <v>5256</v>
      </c>
      <c r="E822" s="13" t="s">
        <v>3684</v>
      </c>
      <c r="K822" s="8" t="s">
        <v>1896</v>
      </c>
      <c r="N822" s="55" t="s">
        <v>1896</v>
      </c>
      <c r="O822" s="81" t="s">
        <v>1897</v>
      </c>
    </row>
    <row r="823" spans="4:15" x14ac:dyDescent="0.25">
      <c r="D823" s="13" t="s">
        <v>5257</v>
      </c>
      <c r="E823" s="13" t="s">
        <v>3685</v>
      </c>
      <c r="K823" s="8" t="s">
        <v>1898</v>
      </c>
      <c r="N823" s="55" t="s">
        <v>1898</v>
      </c>
      <c r="O823" s="81" t="s">
        <v>1899</v>
      </c>
    </row>
    <row r="824" spans="4:15" x14ac:dyDescent="0.25">
      <c r="D824" s="13" t="s">
        <v>5258</v>
      </c>
      <c r="E824" s="13" t="s">
        <v>3686</v>
      </c>
      <c r="K824" s="8" t="s">
        <v>1900</v>
      </c>
      <c r="N824" s="55" t="s">
        <v>1900</v>
      </c>
      <c r="O824" s="81" t="s">
        <v>1901</v>
      </c>
    </row>
    <row r="825" spans="4:15" x14ac:dyDescent="0.25">
      <c r="D825" s="13" t="s">
        <v>5259</v>
      </c>
      <c r="E825" s="13" t="s">
        <v>3687</v>
      </c>
      <c r="K825" s="8" t="s">
        <v>1902</v>
      </c>
      <c r="N825" s="55" t="s">
        <v>1902</v>
      </c>
      <c r="O825" s="81" t="s">
        <v>1903</v>
      </c>
    </row>
    <row r="826" spans="4:15" x14ac:dyDescent="0.25">
      <c r="D826" s="13" t="s">
        <v>5260</v>
      </c>
      <c r="E826" s="13" t="s">
        <v>3688</v>
      </c>
      <c r="K826" s="8" t="s">
        <v>1904</v>
      </c>
      <c r="N826" s="55" t="s">
        <v>1904</v>
      </c>
      <c r="O826" s="81" t="s">
        <v>1905</v>
      </c>
    </row>
    <row r="827" spans="4:15" x14ac:dyDescent="0.25">
      <c r="D827" s="13" t="s">
        <v>5261</v>
      </c>
      <c r="E827" s="13" t="s">
        <v>3689</v>
      </c>
      <c r="K827" s="8" t="s">
        <v>1906</v>
      </c>
      <c r="N827" s="55" t="s">
        <v>1906</v>
      </c>
      <c r="O827" s="81" t="s">
        <v>1907</v>
      </c>
    </row>
    <row r="828" spans="4:15" x14ac:dyDescent="0.25">
      <c r="D828" s="13" t="s">
        <v>7795</v>
      </c>
      <c r="E828" s="13" t="s">
        <v>3690</v>
      </c>
      <c r="K828" s="8" t="s">
        <v>1908</v>
      </c>
      <c r="N828" s="55" t="s">
        <v>1908</v>
      </c>
      <c r="O828" s="81" t="s">
        <v>1909</v>
      </c>
    </row>
    <row r="829" spans="4:15" x14ac:dyDescent="0.25">
      <c r="D829" s="13" t="s">
        <v>8618</v>
      </c>
      <c r="E829" s="13" t="s">
        <v>3691</v>
      </c>
      <c r="K829" s="8" t="s">
        <v>1910</v>
      </c>
      <c r="N829" s="55" t="s">
        <v>1910</v>
      </c>
      <c r="O829" s="81" t="s">
        <v>1911</v>
      </c>
    </row>
    <row r="830" spans="4:15" x14ac:dyDescent="0.25">
      <c r="D830" s="13" t="s">
        <v>5262</v>
      </c>
      <c r="E830" s="13" t="s">
        <v>3692</v>
      </c>
      <c r="K830" s="8" t="s">
        <v>1912</v>
      </c>
      <c r="N830" s="55" t="s">
        <v>1912</v>
      </c>
      <c r="O830" s="81" t="s">
        <v>1913</v>
      </c>
    </row>
    <row r="831" spans="4:15" x14ac:dyDescent="0.25">
      <c r="D831" s="13" t="s">
        <v>5263</v>
      </c>
      <c r="E831" s="13" t="s">
        <v>3693</v>
      </c>
      <c r="K831" s="8" t="s">
        <v>1914</v>
      </c>
      <c r="N831" s="55" t="s">
        <v>1914</v>
      </c>
      <c r="O831" s="81" t="s">
        <v>6230</v>
      </c>
    </row>
    <row r="832" spans="4:15" x14ac:dyDescent="0.25">
      <c r="D832" s="13" t="s">
        <v>8619</v>
      </c>
      <c r="E832" s="13" t="s">
        <v>3694</v>
      </c>
      <c r="K832" s="8" t="s">
        <v>1915</v>
      </c>
      <c r="N832" s="55" t="s">
        <v>1915</v>
      </c>
      <c r="O832" s="81" t="s">
        <v>6231</v>
      </c>
    </row>
    <row r="833" spans="4:15" x14ac:dyDescent="0.25">
      <c r="D833" s="13" t="s">
        <v>5264</v>
      </c>
      <c r="E833" s="13" t="s">
        <v>3695</v>
      </c>
      <c r="K833" s="8" t="s">
        <v>1916</v>
      </c>
      <c r="N833" s="57" t="s">
        <v>1916</v>
      </c>
      <c r="O833" s="82" t="s">
        <v>1917</v>
      </c>
    </row>
    <row r="834" spans="4:15" x14ac:dyDescent="0.25">
      <c r="D834" s="13" t="s">
        <v>5265</v>
      </c>
      <c r="E834" s="13" t="s">
        <v>3696</v>
      </c>
      <c r="K834" s="8" t="s">
        <v>4185</v>
      </c>
      <c r="N834" s="55" t="s">
        <v>4185</v>
      </c>
      <c r="O834" s="81" t="s">
        <v>4186</v>
      </c>
    </row>
    <row r="835" spans="4:15" x14ac:dyDescent="0.25">
      <c r="D835" s="13" t="s">
        <v>5266</v>
      </c>
      <c r="E835" s="13" t="s">
        <v>3697</v>
      </c>
      <c r="K835" s="8" t="s">
        <v>1918</v>
      </c>
      <c r="N835" s="55" t="s">
        <v>1918</v>
      </c>
      <c r="O835" s="81" t="s">
        <v>1919</v>
      </c>
    </row>
    <row r="836" spans="4:15" x14ac:dyDescent="0.25">
      <c r="D836" s="13" t="s">
        <v>5267</v>
      </c>
      <c r="E836" s="13" t="s">
        <v>3698</v>
      </c>
      <c r="K836" s="8" t="s">
        <v>1920</v>
      </c>
      <c r="N836" s="55" t="s">
        <v>1920</v>
      </c>
      <c r="O836" s="81" t="s">
        <v>1921</v>
      </c>
    </row>
    <row r="837" spans="4:15" x14ac:dyDescent="0.25">
      <c r="D837" s="13" t="s">
        <v>5268</v>
      </c>
      <c r="E837" s="13" t="s">
        <v>3699</v>
      </c>
      <c r="K837" s="8" t="s">
        <v>1922</v>
      </c>
      <c r="N837" s="55" t="s">
        <v>1922</v>
      </c>
      <c r="O837" s="81" t="s">
        <v>1923</v>
      </c>
    </row>
    <row r="838" spans="4:15" x14ac:dyDescent="0.25">
      <c r="D838" s="13" t="s">
        <v>5269</v>
      </c>
      <c r="E838" s="13" t="s">
        <v>3700</v>
      </c>
      <c r="K838" s="8" t="s">
        <v>1924</v>
      </c>
      <c r="N838" s="55" t="s">
        <v>1924</v>
      </c>
      <c r="O838" s="81" t="s">
        <v>1925</v>
      </c>
    </row>
    <row r="839" spans="4:15" x14ac:dyDescent="0.25">
      <c r="D839" s="13" t="s">
        <v>5270</v>
      </c>
      <c r="E839" s="13" t="s">
        <v>3701</v>
      </c>
      <c r="K839" s="8" t="s">
        <v>1926</v>
      </c>
      <c r="N839" s="55" t="s">
        <v>1926</v>
      </c>
      <c r="O839" s="81" t="s">
        <v>1927</v>
      </c>
    </row>
    <row r="840" spans="4:15" x14ac:dyDescent="0.25">
      <c r="D840" s="13" t="s">
        <v>5271</v>
      </c>
      <c r="E840" s="13" t="s">
        <v>3702</v>
      </c>
      <c r="K840" s="8" t="s">
        <v>1928</v>
      </c>
      <c r="N840" s="55" t="s">
        <v>1928</v>
      </c>
      <c r="O840" s="81" t="s">
        <v>1929</v>
      </c>
    </row>
    <row r="841" spans="4:15" x14ac:dyDescent="0.25">
      <c r="D841" s="13" t="s">
        <v>5272</v>
      </c>
      <c r="E841" s="13" t="s">
        <v>3703</v>
      </c>
      <c r="K841" s="8" t="s">
        <v>1930</v>
      </c>
      <c r="N841" s="55" t="s">
        <v>1930</v>
      </c>
      <c r="O841" s="81" t="s">
        <v>5851</v>
      </c>
    </row>
    <row r="842" spans="4:15" x14ac:dyDescent="0.25">
      <c r="D842" s="13" t="s">
        <v>5273</v>
      </c>
      <c r="E842" s="13" t="s">
        <v>3704</v>
      </c>
      <c r="K842" s="8" t="s">
        <v>1931</v>
      </c>
      <c r="N842" s="55" t="s">
        <v>1931</v>
      </c>
      <c r="O842" s="81" t="s">
        <v>1932</v>
      </c>
    </row>
    <row r="843" spans="4:15" x14ac:dyDescent="0.25">
      <c r="D843" s="13" t="s">
        <v>5274</v>
      </c>
      <c r="E843" s="13" t="s">
        <v>3705</v>
      </c>
      <c r="K843" s="8" t="s">
        <v>1933</v>
      </c>
      <c r="N843" s="55" t="s">
        <v>1933</v>
      </c>
      <c r="O843" s="81" t="s">
        <v>1934</v>
      </c>
    </row>
    <row r="844" spans="4:15" x14ac:dyDescent="0.25">
      <c r="D844" s="13" t="s">
        <v>5275</v>
      </c>
      <c r="E844" s="13" t="s">
        <v>3706</v>
      </c>
      <c r="K844" s="8" t="s">
        <v>1935</v>
      </c>
      <c r="N844" s="55" t="s">
        <v>1935</v>
      </c>
      <c r="O844" s="81" t="s">
        <v>1936</v>
      </c>
    </row>
    <row r="845" spans="4:15" x14ac:dyDescent="0.25">
      <c r="D845" s="13" t="s">
        <v>5276</v>
      </c>
      <c r="E845" s="13" t="s">
        <v>3707</v>
      </c>
      <c r="K845" s="8" t="s">
        <v>1937</v>
      </c>
      <c r="N845" s="55" t="s">
        <v>1937</v>
      </c>
      <c r="O845" s="81" t="s">
        <v>1938</v>
      </c>
    </row>
    <row r="846" spans="4:15" x14ac:dyDescent="0.25">
      <c r="D846" s="13" t="s">
        <v>5277</v>
      </c>
      <c r="E846" s="13" t="s">
        <v>3708</v>
      </c>
      <c r="K846" s="8" t="s">
        <v>1939</v>
      </c>
      <c r="N846" s="55" t="s">
        <v>1939</v>
      </c>
      <c r="O846" s="81" t="s">
        <v>6232</v>
      </c>
    </row>
    <row r="847" spans="4:15" x14ac:dyDescent="0.25">
      <c r="D847" s="13" t="s">
        <v>5278</v>
      </c>
      <c r="E847" s="13" t="s">
        <v>3709</v>
      </c>
      <c r="K847" s="8" t="s">
        <v>1940</v>
      </c>
      <c r="N847" s="55" t="s">
        <v>1940</v>
      </c>
      <c r="O847" s="81" t="s">
        <v>1941</v>
      </c>
    </row>
    <row r="848" spans="4:15" x14ac:dyDescent="0.25">
      <c r="D848" s="13" t="s">
        <v>5279</v>
      </c>
      <c r="E848" s="13" t="s">
        <v>3710</v>
      </c>
      <c r="K848" s="8" t="s">
        <v>1942</v>
      </c>
      <c r="N848" s="55" t="s">
        <v>1942</v>
      </c>
      <c r="O848" s="81" t="s">
        <v>1943</v>
      </c>
    </row>
    <row r="849" spans="4:15" x14ac:dyDescent="0.25">
      <c r="D849" s="13" t="s">
        <v>6978</v>
      </c>
      <c r="E849" s="13" t="s">
        <v>3711</v>
      </c>
      <c r="K849" s="8" t="s">
        <v>1944</v>
      </c>
      <c r="N849" s="55" t="s">
        <v>1944</v>
      </c>
      <c r="O849" s="81" t="s">
        <v>1945</v>
      </c>
    </row>
    <row r="850" spans="4:15" x14ac:dyDescent="0.25">
      <c r="D850" s="13" t="s">
        <v>8620</v>
      </c>
      <c r="E850" s="13" t="s">
        <v>3712</v>
      </c>
      <c r="K850" s="8" t="s">
        <v>1946</v>
      </c>
      <c r="N850" s="55" t="s">
        <v>1946</v>
      </c>
      <c r="O850" s="81" t="s">
        <v>1947</v>
      </c>
    </row>
    <row r="851" spans="4:15" x14ac:dyDescent="0.25">
      <c r="D851" s="13" t="s">
        <v>5280</v>
      </c>
      <c r="E851" s="13" t="s">
        <v>3713</v>
      </c>
      <c r="K851" s="8" t="s">
        <v>5852</v>
      </c>
      <c r="N851" s="55" t="s">
        <v>5852</v>
      </c>
      <c r="O851" s="81" t="s">
        <v>5853</v>
      </c>
    </row>
    <row r="852" spans="4:15" x14ac:dyDescent="0.25">
      <c r="D852" s="13" t="s">
        <v>5281</v>
      </c>
      <c r="E852" s="13" t="s">
        <v>3714</v>
      </c>
      <c r="K852" s="8" t="s">
        <v>1948</v>
      </c>
      <c r="N852" s="55" t="s">
        <v>1948</v>
      </c>
      <c r="O852" s="81" t="s">
        <v>1949</v>
      </c>
    </row>
    <row r="853" spans="4:15" x14ac:dyDescent="0.25">
      <c r="D853" s="13" t="s">
        <v>5282</v>
      </c>
      <c r="E853" s="13" t="s">
        <v>3715</v>
      </c>
      <c r="K853" s="8" t="s">
        <v>1950</v>
      </c>
      <c r="N853" s="55" t="s">
        <v>1950</v>
      </c>
      <c r="O853" s="81" t="s">
        <v>1951</v>
      </c>
    </row>
    <row r="854" spans="4:15" x14ac:dyDescent="0.25">
      <c r="D854" s="13" t="s">
        <v>5283</v>
      </c>
      <c r="E854" s="13" t="s">
        <v>3716</v>
      </c>
      <c r="K854" s="8" t="s">
        <v>1952</v>
      </c>
      <c r="N854" s="55" t="s">
        <v>1952</v>
      </c>
      <c r="O854" s="81" t="s">
        <v>1953</v>
      </c>
    </row>
    <row r="855" spans="4:15" x14ac:dyDescent="0.25">
      <c r="D855" s="13" t="s">
        <v>5284</v>
      </c>
      <c r="E855" s="13" t="s">
        <v>3717</v>
      </c>
      <c r="K855" s="8" t="s">
        <v>1954</v>
      </c>
      <c r="N855" s="55" t="s">
        <v>1954</v>
      </c>
      <c r="O855" s="81" t="s">
        <v>1955</v>
      </c>
    </row>
    <row r="856" spans="4:15" x14ac:dyDescent="0.25">
      <c r="D856" s="13" t="s">
        <v>5285</v>
      </c>
      <c r="E856" s="13" t="s">
        <v>3718</v>
      </c>
      <c r="K856" s="8" t="s">
        <v>1956</v>
      </c>
      <c r="N856" s="55" t="s">
        <v>1956</v>
      </c>
      <c r="O856" s="81" t="s">
        <v>6233</v>
      </c>
    </row>
    <row r="857" spans="4:15" x14ac:dyDescent="0.25">
      <c r="D857" s="13" t="s">
        <v>5286</v>
      </c>
      <c r="E857" s="13" t="s">
        <v>3719</v>
      </c>
      <c r="K857" s="8" t="s">
        <v>1957</v>
      </c>
      <c r="N857" s="55" t="s">
        <v>1957</v>
      </c>
      <c r="O857" s="81" t="s">
        <v>1958</v>
      </c>
    </row>
    <row r="858" spans="4:15" x14ac:dyDescent="0.25">
      <c r="D858" s="13" t="s">
        <v>5287</v>
      </c>
      <c r="E858" s="13" t="s">
        <v>3720</v>
      </c>
      <c r="K858" s="8" t="s">
        <v>1959</v>
      </c>
      <c r="N858" s="55" t="s">
        <v>1959</v>
      </c>
      <c r="O858" s="81" t="s">
        <v>1960</v>
      </c>
    </row>
    <row r="859" spans="4:15" x14ac:dyDescent="0.25">
      <c r="D859" s="13" t="s">
        <v>5288</v>
      </c>
      <c r="E859" s="13" t="s">
        <v>3721</v>
      </c>
      <c r="K859" s="8" t="s">
        <v>1961</v>
      </c>
      <c r="N859" s="55" t="s">
        <v>1961</v>
      </c>
      <c r="O859" s="81" t="s">
        <v>1962</v>
      </c>
    </row>
    <row r="860" spans="4:15" x14ac:dyDescent="0.25">
      <c r="D860" s="13" t="s">
        <v>5289</v>
      </c>
      <c r="E860" s="13" t="s">
        <v>3722</v>
      </c>
      <c r="K860" s="8" t="s">
        <v>1963</v>
      </c>
      <c r="N860" s="55" t="s">
        <v>1963</v>
      </c>
      <c r="O860" s="81" t="s">
        <v>1964</v>
      </c>
    </row>
    <row r="861" spans="4:15" x14ac:dyDescent="0.25">
      <c r="D861" s="13" t="s">
        <v>5290</v>
      </c>
      <c r="E861" s="13" t="s">
        <v>3723</v>
      </c>
      <c r="K861" s="8" t="s">
        <v>1965</v>
      </c>
      <c r="N861" s="55" t="s">
        <v>1965</v>
      </c>
      <c r="O861" s="81" t="s">
        <v>1966</v>
      </c>
    </row>
    <row r="862" spans="4:15" x14ac:dyDescent="0.25">
      <c r="D862" s="13" t="s">
        <v>5291</v>
      </c>
      <c r="E862" s="13" t="s">
        <v>3724</v>
      </c>
      <c r="K862" s="8" t="s">
        <v>1967</v>
      </c>
      <c r="N862" s="55" t="s">
        <v>1967</v>
      </c>
      <c r="O862" s="81" t="s">
        <v>1968</v>
      </c>
    </row>
    <row r="863" spans="4:15" x14ac:dyDescent="0.25">
      <c r="D863" s="13" t="s">
        <v>5292</v>
      </c>
      <c r="E863" s="13" t="s">
        <v>3725</v>
      </c>
      <c r="K863" s="8" t="s">
        <v>1969</v>
      </c>
      <c r="N863" s="57" t="s">
        <v>1969</v>
      </c>
      <c r="O863" s="82" t="s">
        <v>1970</v>
      </c>
    </row>
    <row r="864" spans="4:15" x14ac:dyDescent="0.25">
      <c r="D864" s="13" t="s">
        <v>5293</v>
      </c>
      <c r="E864" s="13" t="s">
        <v>3726</v>
      </c>
      <c r="K864" s="8" t="s">
        <v>1971</v>
      </c>
      <c r="N864" s="55" t="s">
        <v>1971</v>
      </c>
      <c r="O864" s="81" t="s">
        <v>1972</v>
      </c>
    </row>
    <row r="865" spans="4:15" x14ac:dyDescent="0.25">
      <c r="D865" s="13" t="s">
        <v>5294</v>
      </c>
      <c r="E865" s="13" t="s">
        <v>3727</v>
      </c>
      <c r="K865" s="8" t="s">
        <v>1973</v>
      </c>
      <c r="N865" s="55" t="s">
        <v>1973</v>
      </c>
      <c r="O865" s="81" t="s">
        <v>1974</v>
      </c>
    </row>
    <row r="866" spans="4:15" x14ac:dyDescent="0.25">
      <c r="D866" s="13" t="s">
        <v>5295</v>
      </c>
      <c r="E866" s="13" t="s">
        <v>3728</v>
      </c>
      <c r="K866" s="8" t="s">
        <v>1975</v>
      </c>
      <c r="N866" s="55" t="s">
        <v>1975</v>
      </c>
      <c r="O866" s="81" t="s">
        <v>1976</v>
      </c>
    </row>
    <row r="867" spans="4:15" x14ac:dyDescent="0.25">
      <c r="D867" s="13" t="s">
        <v>5296</v>
      </c>
      <c r="E867" s="13" t="s">
        <v>3729</v>
      </c>
      <c r="K867" s="8" t="s">
        <v>1977</v>
      </c>
      <c r="N867" s="55" t="s">
        <v>1977</v>
      </c>
      <c r="O867" s="81" t="s">
        <v>1978</v>
      </c>
    </row>
    <row r="868" spans="4:15" x14ac:dyDescent="0.25">
      <c r="D868" s="13" t="s">
        <v>5297</v>
      </c>
      <c r="E868" s="13" t="s">
        <v>3730</v>
      </c>
      <c r="K868" s="8" t="s">
        <v>1979</v>
      </c>
      <c r="N868" s="55" t="s">
        <v>1979</v>
      </c>
      <c r="O868" s="81" t="s">
        <v>1980</v>
      </c>
    </row>
    <row r="869" spans="4:15" x14ac:dyDescent="0.25">
      <c r="D869" s="13" t="s">
        <v>5298</v>
      </c>
      <c r="E869" s="13" t="s">
        <v>3731</v>
      </c>
      <c r="K869" s="8" t="s">
        <v>1981</v>
      </c>
      <c r="N869" s="55" t="s">
        <v>1981</v>
      </c>
      <c r="O869" s="81" t="s">
        <v>1982</v>
      </c>
    </row>
    <row r="870" spans="4:15" x14ac:dyDescent="0.25">
      <c r="D870" s="13" t="s">
        <v>5299</v>
      </c>
      <c r="E870" s="13" t="s">
        <v>3732</v>
      </c>
      <c r="K870" s="8" t="s">
        <v>1983</v>
      </c>
      <c r="N870" s="55" t="s">
        <v>1983</v>
      </c>
      <c r="O870" s="81" t="s">
        <v>1984</v>
      </c>
    </row>
    <row r="871" spans="4:15" x14ac:dyDescent="0.25">
      <c r="D871" s="13" t="s">
        <v>5300</v>
      </c>
      <c r="E871" s="13" t="s">
        <v>3733</v>
      </c>
      <c r="K871" s="8" t="s">
        <v>1985</v>
      </c>
      <c r="N871" s="55" t="s">
        <v>1985</v>
      </c>
      <c r="O871" s="81" t="s">
        <v>1986</v>
      </c>
    </row>
    <row r="872" spans="4:15" x14ac:dyDescent="0.25">
      <c r="D872" s="13" t="s">
        <v>5301</v>
      </c>
      <c r="E872" s="13" t="s">
        <v>3734</v>
      </c>
      <c r="K872" s="8" t="s">
        <v>1987</v>
      </c>
      <c r="N872" s="55" t="s">
        <v>1987</v>
      </c>
      <c r="O872" s="81" t="s">
        <v>1988</v>
      </c>
    </row>
    <row r="873" spans="4:15" x14ac:dyDescent="0.25">
      <c r="D873" s="13" t="s">
        <v>5302</v>
      </c>
      <c r="E873" s="13" t="s">
        <v>3735</v>
      </c>
      <c r="K873" s="8" t="s">
        <v>1989</v>
      </c>
      <c r="N873" s="55" t="s">
        <v>1989</v>
      </c>
      <c r="O873" s="81" t="s">
        <v>6234</v>
      </c>
    </row>
    <row r="874" spans="4:15" x14ac:dyDescent="0.25">
      <c r="D874" s="13" t="s">
        <v>5303</v>
      </c>
      <c r="E874" s="13" t="s">
        <v>3736</v>
      </c>
      <c r="K874" s="8" t="s">
        <v>1990</v>
      </c>
      <c r="N874" s="55" t="s">
        <v>1990</v>
      </c>
      <c r="O874" s="81" t="s">
        <v>1991</v>
      </c>
    </row>
    <row r="875" spans="4:15" x14ac:dyDescent="0.25">
      <c r="D875" s="13" t="s">
        <v>5304</v>
      </c>
      <c r="E875" s="13" t="s">
        <v>3737</v>
      </c>
      <c r="K875" s="8" t="s">
        <v>1992</v>
      </c>
      <c r="N875" s="55" t="s">
        <v>1992</v>
      </c>
      <c r="O875" s="81" t="s">
        <v>1993</v>
      </c>
    </row>
    <row r="876" spans="4:15" x14ac:dyDescent="0.25">
      <c r="D876" s="13" t="s">
        <v>5305</v>
      </c>
      <c r="E876" s="13" t="s">
        <v>3738</v>
      </c>
      <c r="K876" s="8" t="s">
        <v>1994</v>
      </c>
      <c r="N876" s="55" t="s">
        <v>1994</v>
      </c>
      <c r="O876" s="81" t="s">
        <v>1995</v>
      </c>
    </row>
    <row r="877" spans="4:15" x14ac:dyDescent="0.25">
      <c r="D877" s="13" t="s">
        <v>5306</v>
      </c>
      <c r="E877" s="13" t="s">
        <v>3739</v>
      </c>
      <c r="K877" s="8" t="s">
        <v>1996</v>
      </c>
      <c r="N877" s="55" t="s">
        <v>1996</v>
      </c>
      <c r="O877" s="81" t="s">
        <v>1997</v>
      </c>
    </row>
    <row r="878" spans="4:15" x14ac:dyDescent="0.25">
      <c r="D878" s="13" t="s">
        <v>5307</v>
      </c>
      <c r="E878" s="13" t="s">
        <v>3740</v>
      </c>
      <c r="K878" s="8" t="s">
        <v>1998</v>
      </c>
      <c r="N878" s="55" t="s">
        <v>1998</v>
      </c>
      <c r="O878" s="81" t="s">
        <v>1999</v>
      </c>
    </row>
    <row r="879" spans="4:15" x14ac:dyDescent="0.25">
      <c r="D879" s="13" t="s">
        <v>5308</v>
      </c>
      <c r="E879" s="13" t="s">
        <v>3741</v>
      </c>
      <c r="K879" s="8" t="s">
        <v>2000</v>
      </c>
      <c r="N879" s="55" t="s">
        <v>2000</v>
      </c>
      <c r="O879" s="81" t="s">
        <v>2001</v>
      </c>
    </row>
    <row r="880" spans="4:15" x14ac:dyDescent="0.25">
      <c r="D880" s="13" t="s">
        <v>5309</v>
      </c>
      <c r="E880" s="13" t="s">
        <v>3742</v>
      </c>
      <c r="K880" s="8" t="s">
        <v>2002</v>
      </c>
      <c r="N880" s="55" t="s">
        <v>2002</v>
      </c>
      <c r="O880" s="81" t="s">
        <v>2003</v>
      </c>
    </row>
    <row r="881" spans="4:15" x14ac:dyDescent="0.25">
      <c r="D881" s="13" t="s">
        <v>5310</v>
      </c>
      <c r="E881" s="13" t="s">
        <v>3743</v>
      </c>
      <c r="K881" s="8" t="s">
        <v>2004</v>
      </c>
      <c r="N881" s="55" t="s">
        <v>2004</v>
      </c>
      <c r="O881" s="81" t="s">
        <v>2005</v>
      </c>
    </row>
    <row r="882" spans="4:15" x14ac:dyDescent="0.25">
      <c r="D882" s="13" t="s">
        <v>5311</v>
      </c>
      <c r="E882" s="13" t="s">
        <v>3744</v>
      </c>
      <c r="K882" s="8" t="s">
        <v>2006</v>
      </c>
      <c r="N882" s="55" t="s">
        <v>2006</v>
      </c>
      <c r="O882" s="81" t="s">
        <v>2007</v>
      </c>
    </row>
    <row r="883" spans="4:15" x14ac:dyDescent="0.25">
      <c r="D883" s="13" t="s">
        <v>5312</v>
      </c>
      <c r="E883" s="13" t="s">
        <v>3745</v>
      </c>
      <c r="K883" s="8" t="s">
        <v>2008</v>
      </c>
      <c r="N883" s="57" t="s">
        <v>2008</v>
      </c>
      <c r="O883" s="82" t="s">
        <v>2009</v>
      </c>
    </row>
    <row r="884" spans="4:15" x14ac:dyDescent="0.25">
      <c r="D884" s="13" t="s">
        <v>5313</v>
      </c>
      <c r="E884" s="13" t="s">
        <v>3746</v>
      </c>
      <c r="K884" s="8" t="s">
        <v>2010</v>
      </c>
      <c r="N884" s="55" t="s">
        <v>2010</v>
      </c>
      <c r="O884" s="81" t="s">
        <v>2011</v>
      </c>
    </row>
    <row r="885" spans="4:15" x14ac:dyDescent="0.25">
      <c r="D885" s="13" t="s">
        <v>5314</v>
      </c>
      <c r="E885" s="13" t="s">
        <v>6605</v>
      </c>
      <c r="K885" s="8" t="s">
        <v>2012</v>
      </c>
      <c r="N885" s="57" t="s">
        <v>2012</v>
      </c>
      <c r="O885" s="82" t="s">
        <v>6235</v>
      </c>
    </row>
    <row r="886" spans="4:15" x14ac:dyDescent="0.25">
      <c r="D886" s="13" t="s">
        <v>5315</v>
      </c>
      <c r="E886" s="13" t="s">
        <v>3747</v>
      </c>
      <c r="K886" s="8" t="s">
        <v>2013</v>
      </c>
      <c r="N886" s="57" t="s">
        <v>2013</v>
      </c>
      <c r="O886" s="82" t="s">
        <v>2014</v>
      </c>
    </row>
    <row r="887" spans="4:15" x14ac:dyDescent="0.25">
      <c r="D887" s="13" t="s">
        <v>5316</v>
      </c>
      <c r="E887" s="13" t="s">
        <v>3748</v>
      </c>
      <c r="K887" s="8" t="s">
        <v>2015</v>
      </c>
      <c r="N887" s="55" t="s">
        <v>2015</v>
      </c>
      <c r="O887" s="81" t="s">
        <v>2016</v>
      </c>
    </row>
    <row r="888" spans="4:15" x14ac:dyDescent="0.25">
      <c r="D888" s="13" t="s">
        <v>5317</v>
      </c>
      <c r="E888" s="13" t="s">
        <v>3749</v>
      </c>
      <c r="K888" s="8" t="s">
        <v>2017</v>
      </c>
      <c r="N888" s="55" t="s">
        <v>2017</v>
      </c>
      <c r="O888" s="81" t="s">
        <v>2018</v>
      </c>
    </row>
    <row r="889" spans="4:15" x14ac:dyDescent="0.25">
      <c r="D889" s="13" t="s">
        <v>5318</v>
      </c>
      <c r="E889" s="13" t="s">
        <v>4555</v>
      </c>
      <c r="K889" s="8" t="s">
        <v>2019</v>
      </c>
      <c r="N889" s="55" t="s">
        <v>2019</v>
      </c>
      <c r="O889" s="81" t="s">
        <v>2020</v>
      </c>
    </row>
    <row r="890" spans="4:15" x14ac:dyDescent="0.25">
      <c r="D890" s="13" t="s">
        <v>5319</v>
      </c>
      <c r="E890" s="13" t="s">
        <v>3750</v>
      </c>
      <c r="K890" s="8" t="s">
        <v>4199</v>
      </c>
      <c r="N890" s="57" t="s">
        <v>4199</v>
      </c>
      <c r="O890" s="82" t="s">
        <v>4200</v>
      </c>
    </row>
    <row r="891" spans="4:15" x14ac:dyDescent="0.25">
      <c r="D891" s="13" t="s">
        <v>5320</v>
      </c>
      <c r="E891" s="13" t="s">
        <v>3751</v>
      </c>
      <c r="K891" s="8" t="s">
        <v>4187</v>
      </c>
      <c r="N891" s="57" t="s">
        <v>4187</v>
      </c>
      <c r="O891" s="82" t="s">
        <v>6236</v>
      </c>
    </row>
    <row r="892" spans="4:15" x14ac:dyDescent="0.25">
      <c r="D892" s="13" t="s">
        <v>5321</v>
      </c>
      <c r="E892" s="13" t="s">
        <v>3752</v>
      </c>
      <c r="K892" s="8" t="s">
        <v>2021</v>
      </c>
      <c r="N892" s="55" t="s">
        <v>2021</v>
      </c>
      <c r="O892" s="81" t="s">
        <v>2022</v>
      </c>
    </row>
    <row r="893" spans="4:15" x14ac:dyDescent="0.25">
      <c r="D893" s="13" t="s">
        <v>7796</v>
      </c>
      <c r="E893" s="13" t="s">
        <v>3753</v>
      </c>
      <c r="K893" s="8" t="s">
        <v>2023</v>
      </c>
      <c r="N893" s="55" t="s">
        <v>2023</v>
      </c>
      <c r="O893" s="81" t="s">
        <v>2024</v>
      </c>
    </row>
    <row r="894" spans="4:15" x14ac:dyDescent="0.25">
      <c r="D894" s="13" t="s">
        <v>8621</v>
      </c>
      <c r="E894" s="13" t="s">
        <v>3754</v>
      </c>
      <c r="K894" s="8" t="s">
        <v>2025</v>
      </c>
      <c r="N894" s="55" t="s">
        <v>2025</v>
      </c>
      <c r="O894" s="81" t="s">
        <v>2026</v>
      </c>
    </row>
    <row r="895" spans="4:15" x14ac:dyDescent="0.25">
      <c r="D895" s="13" t="s">
        <v>8622</v>
      </c>
      <c r="E895" s="13" t="s">
        <v>3755</v>
      </c>
      <c r="K895" s="8" t="s">
        <v>2027</v>
      </c>
      <c r="N895" s="55" t="s">
        <v>2027</v>
      </c>
      <c r="O895" s="81" t="s">
        <v>2028</v>
      </c>
    </row>
    <row r="896" spans="4:15" x14ac:dyDescent="0.25">
      <c r="D896" s="13" t="s">
        <v>8623</v>
      </c>
      <c r="E896" s="13" t="s">
        <v>3756</v>
      </c>
      <c r="K896" s="8" t="s">
        <v>2029</v>
      </c>
      <c r="N896" s="55" t="s">
        <v>2029</v>
      </c>
      <c r="O896" s="81" t="s">
        <v>2030</v>
      </c>
    </row>
    <row r="897" spans="4:15" x14ac:dyDescent="0.25">
      <c r="D897" s="13" t="s">
        <v>5322</v>
      </c>
      <c r="E897" s="13" t="s">
        <v>3757</v>
      </c>
      <c r="K897" s="8" t="s">
        <v>2031</v>
      </c>
      <c r="N897" s="55" t="s">
        <v>2031</v>
      </c>
      <c r="O897" s="81" t="s">
        <v>2032</v>
      </c>
    </row>
    <row r="898" spans="4:15" x14ac:dyDescent="0.25">
      <c r="D898" s="13" t="s">
        <v>5323</v>
      </c>
      <c r="E898" s="13" t="s">
        <v>3758</v>
      </c>
      <c r="K898" s="8" t="s">
        <v>2033</v>
      </c>
      <c r="N898" s="55" t="s">
        <v>2033</v>
      </c>
      <c r="O898" s="81" t="s">
        <v>2034</v>
      </c>
    </row>
    <row r="899" spans="4:15" x14ac:dyDescent="0.25">
      <c r="D899" s="13" t="s">
        <v>5324</v>
      </c>
      <c r="E899" s="13" t="s">
        <v>3759</v>
      </c>
      <c r="K899" s="8" t="s">
        <v>2035</v>
      </c>
      <c r="N899" s="55" t="s">
        <v>2035</v>
      </c>
      <c r="O899" s="81" t="s">
        <v>2036</v>
      </c>
    </row>
    <row r="900" spans="4:15" x14ac:dyDescent="0.25">
      <c r="D900" s="13" t="s">
        <v>5325</v>
      </c>
      <c r="E900" s="13" t="s">
        <v>3760</v>
      </c>
      <c r="K900" s="8" t="s">
        <v>2037</v>
      </c>
      <c r="N900" s="55" t="s">
        <v>2037</v>
      </c>
      <c r="O900" s="81" t="s">
        <v>2038</v>
      </c>
    </row>
    <row r="901" spans="4:15" x14ac:dyDescent="0.25">
      <c r="D901" s="13" t="s">
        <v>5326</v>
      </c>
      <c r="E901" s="13" t="s">
        <v>3761</v>
      </c>
      <c r="K901" s="8" t="s">
        <v>2039</v>
      </c>
      <c r="N901" s="55" t="s">
        <v>2039</v>
      </c>
      <c r="O901" s="81" t="s">
        <v>2040</v>
      </c>
    </row>
    <row r="902" spans="4:15" x14ac:dyDescent="0.25">
      <c r="D902" s="13" t="s">
        <v>5327</v>
      </c>
      <c r="E902" s="13" t="s">
        <v>3762</v>
      </c>
      <c r="K902" s="8" t="s">
        <v>2041</v>
      </c>
      <c r="N902" s="55" t="s">
        <v>2041</v>
      </c>
      <c r="O902" s="81" t="s">
        <v>2042</v>
      </c>
    </row>
    <row r="903" spans="4:15" x14ac:dyDescent="0.25">
      <c r="D903" s="13" t="s">
        <v>5328</v>
      </c>
      <c r="E903" s="13" t="s">
        <v>3763</v>
      </c>
      <c r="K903" s="8" t="s">
        <v>2043</v>
      </c>
      <c r="N903" s="55" t="s">
        <v>2043</v>
      </c>
      <c r="O903" s="81" t="s">
        <v>2044</v>
      </c>
    </row>
    <row r="904" spans="4:15" x14ac:dyDescent="0.25">
      <c r="D904" s="13" t="s">
        <v>6979</v>
      </c>
      <c r="E904" s="13" t="s">
        <v>3764</v>
      </c>
      <c r="K904" s="8" t="s">
        <v>2045</v>
      </c>
      <c r="N904" s="55" t="s">
        <v>2045</v>
      </c>
      <c r="O904" s="81" t="s">
        <v>2046</v>
      </c>
    </row>
    <row r="905" spans="4:15" x14ac:dyDescent="0.25">
      <c r="D905" s="13" t="s">
        <v>8624</v>
      </c>
      <c r="E905" s="13" t="s">
        <v>3765</v>
      </c>
      <c r="K905" s="8" t="s">
        <v>2047</v>
      </c>
      <c r="N905" s="55" t="s">
        <v>2047</v>
      </c>
      <c r="O905" s="81" t="s">
        <v>2048</v>
      </c>
    </row>
    <row r="906" spans="4:15" x14ac:dyDescent="0.25">
      <c r="D906" s="13" t="s">
        <v>8625</v>
      </c>
      <c r="E906" s="13" t="s">
        <v>3766</v>
      </c>
      <c r="K906" s="8" t="s">
        <v>2049</v>
      </c>
      <c r="N906" s="55" t="s">
        <v>2049</v>
      </c>
      <c r="O906" s="81" t="s">
        <v>2050</v>
      </c>
    </row>
    <row r="907" spans="4:15" x14ac:dyDescent="0.25">
      <c r="D907" s="13" t="s">
        <v>8626</v>
      </c>
      <c r="E907" s="13" t="s">
        <v>3767</v>
      </c>
      <c r="K907" s="8" t="s">
        <v>2051</v>
      </c>
      <c r="N907" s="55" t="s">
        <v>2051</v>
      </c>
      <c r="O907" s="81" t="s">
        <v>2052</v>
      </c>
    </row>
    <row r="908" spans="4:15" x14ac:dyDescent="0.25">
      <c r="D908" s="13" t="s">
        <v>8627</v>
      </c>
      <c r="E908" s="13" t="s">
        <v>3768</v>
      </c>
      <c r="K908" s="8" t="s">
        <v>2053</v>
      </c>
      <c r="N908" s="55" t="s">
        <v>2053</v>
      </c>
      <c r="O908" s="81" t="s">
        <v>2054</v>
      </c>
    </row>
    <row r="909" spans="4:15" x14ac:dyDescent="0.25">
      <c r="D909" s="13" t="s">
        <v>5329</v>
      </c>
      <c r="E909" s="13" t="s">
        <v>3769</v>
      </c>
      <c r="K909" s="8" t="s">
        <v>2055</v>
      </c>
      <c r="N909" s="55" t="s">
        <v>2055</v>
      </c>
      <c r="O909" s="81" t="s">
        <v>2056</v>
      </c>
    </row>
    <row r="910" spans="4:15" x14ac:dyDescent="0.25">
      <c r="D910" s="13" t="s">
        <v>5330</v>
      </c>
      <c r="E910" s="13" t="s">
        <v>3770</v>
      </c>
      <c r="K910" s="8" t="s">
        <v>8050</v>
      </c>
      <c r="N910" s="55" t="s">
        <v>8050</v>
      </c>
      <c r="O910" s="81" t="s">
        <v>8101</v>
      </c>
    </row>
    <row r="911" spans="4:15" x14ac:dyDescent="0.25">
      <c r="D911" s="13" t="s">
        <v>5331</v>
      </c>
      <c r="E911" s="13" t="s">
        <v>3771</v>
      </c>
      <c r="K911" s="8" t="s">
        <v>2057</v>
      </c>
      <c r="N911" s="55" t="s">
        <v>2057</v>
      </c>
      <c r="O911" s="81" t="s">
        <v>6237</v>
      </c>
    </row>
    <row r="912" spans="4:15" x14ac:dyDescent="0.25">
      <c r="D912" s="13" t="s">
        <v>5332</v>
      </c>
      <c r="E912" s="13" t="s">
        <v>3772</v>
      </c>
      <c r="K912" s="8" t="s">
        <v>2058</v>
      </c>
      <c r="N912" s="55" t="s">
        <v>2058</v>
      </c>
      <c r="O912" s="81" t="s">
        <v>2059</v>
      </c>
    </row>
    <row r="913" spans="4:15" x14ac:dyDescent="0.25">
      <c r="D913" s="13" t="s">
        <v>5333</v>
      </c>
      <c r="E913" s="13" t="s">
        <v>3773</v>
      </c>
      <c r="K913" s="8" t="s">
        <v>2060</v>
      </c>
      <c r="N913" s="55" t="s">
        <v>2060</v>
      </c>
      <c r="O913" s="81" t="s">
        <v>6238</v>
      </c>
    </row>
    <row r="914" spans="4:15" x14ac:dyDescent="0.25">
      <c r="D914" s="13" t="s">
        <v>5334</v>
      </c>
      <c r="E914" s="13" t="s">
        <v>3774</v>
      </c>
      <c r="K914" s="8" t="s">
        <v>3972</v>
      </c>
      <c r="N914" s="55" t="s">
        <v>3972</v>
      </c>
      <c r="O914" s="81" t="s">
        <v>4008</v>
      </c>
    </row>
    <row r="915" spans="4:15" x14ac:dyDescent="0.25">
      <c r="D915" s="13" t="s">
        <v>5335</v>
      </c>
      <c r="E915" s="13" t="s">
        <v>3775</v>
      </c>
      <c r="K915" s="8" t="s">
        <v>2061</v>
      </c>
      <c r="N915" s="55" t="s">
        <v>2061</v>
      </c>
      <c r="O915" s="81" t="s">
        <v>2062</v>
      </c>
    </row>
    <row r="916" spans="4:15" x14ac:dyDescent="0.25">
      <c r="D916" s="13" t="s">
        <v>5336</v>
      </c>
      <c r="E916" s="13" t="s">
        <v>3776</v>
      </c>
      <c r="K916" s="8" t="s">
        <v>2063</v>
      </c>
      <c r="N916" s="55" t="s">
        <v>2063</v>
      </c>
      <c r="O916" s="81" t="s">
        <v>2064</v>
      </c>
    </row>
    <row r="917" spans="4:15" x14ac:dyDescent="0.25">
      <c r="D917" s="13" t="s">
        <v>5337</v>
      </c>
      <c r="E917" s="13" t="s">
        <v>3777</v>
      </c>
      <c r="K917" s="8" t="s">
        <v>2065</v>
      </c>
      <c r="N917" s="55" t="s">
        <v>2065</v>
      </c>
      <c r="O917" s="81" t="s">
        <v>2066</v>
      </c>
    </row>
    <row r="918" spans="4:15" x14ac:dyDescent="0.25">
      <c r="D918" s="13" t="s">
        <v>5338</v>
      </c>
      <c r="E918" s="13" t="s">
        <v>3778</v>
      </c>
      <c r="K918" s="8" t="s">
        <v>2067</v>
      </c>
      <c r="N918" s="55" t="s">
        <v>2067</v>
      </c>
      <c r="O918" s="81" t="s">
        <v>2068</v>
      </c>
    </row>
    <row r="919" spans="4:15" x14ac:dyDescent="0.25">
      <c r="D919" s="13" t="s">
        <v>5339</v>
      </c>
      <c r="E919" s="13" t="s">
        <v>3779</v>
      </c>
      <c r="K919" s="8" t="s">
        <v>2069</v>
      </c>
      <c r="N919" s="55" t="s">
        <v>2069</v>
      </c>
      <c r="O919" s="81" t="s">
        <v>2070</v>
      </c>
    </row>
    <row r="920" spans="4:15" x14ac:dyDescent="0.25">
      <c r="D920" s="13" t="s">
        <v>5340</v>
      </c>
      <c r="E920" s="13" t="s">
        <v>3780</v>
      </c>
      <c r="K920" s="8" t="s">
        <v>2071</v>
      </c>
      <c r="N920" s="55" t="s">
        <v>2071</v>
      </c>
      <c r="O920" s="81" t="s">
        <v>2072</v>
      </c>
    </row>
    <row r="921" spans="4:15" x14ac:dyDescent="0.25">
      <c r="D921" s="13" t="s">
        <v>5341</v>
      </c>
      <c r="E921" s="13" t="s">
        <v>3781</v>
      </c>
      <c r="K921" s="8" t="s">
        <v>2073</v>
      </c>
      <c r="N921" s="55" t="s">
        <v>2073</v>
      </c>
      <c r="O921" s="81" t="s">
        <v>2074</v>
      </c>
    </row>
    <row r="922" spans="4:15" x14ac:dyDescent="0.25">
      <c r="D922" s="13" t="s">
        <v>5342</v>
      </c>
      <c r="E922" s="13" t="s">
        <v>3782</v>
      </c>
      <c r="K922" s="8" t="s">
        <v>2075</v>
      </c>
      <c r="N922" s="55" t="s">
        <v>2075</v>
      </c>
      <c r="O922" s="81" t="s">
        <v>2076</v>
      </c>
    </row>
    <row r="923" spans="4:15" x14ac:dyDescent="0.25">
      <c r="D923" s="13" t="s">
        <v>5343</v>
      </c>
      <c r="E923" s="13" t="s">
        <v>3783</v>
      </c>
      <c r="K923" s="8" t="s">
        <v>2077</v>
      </c>
      <c r="N923" s="55" t="s">
        <v>2077</v>
      </c>
      <c r="O923" s="81" t="s">
        <v>2078</v>
      </c>
    </row>
    <row r="924" spans="4:15" x14ac:dyDescent="0.25">
      <c r="D924" s="13" t="s">
        <v>5344</v>
      </c>
      <c r="E924" s="13" t="s">
        <v>3784</v>
      </c>
      <c r="K924" s="8" t="s">
        <v>6785</v>
      </c>
      <c r="N924" s="55" t="s">
        <v>6785</v>
      </c>
      <c r="O924" s="81" t="s">
        <v>6786</v>
      </c>
    </row>
    <row r="925" spans="4:15" x14ac:dyDescent="0.25">
      <c r="D925" s="13" t="s">
        <v>5345</v>
      </c>
      <c r="E925" s="13" t="s">
        <v>3785</v>
      </c>
      <c r="K925" s="8" t="s">
        <v>2079</v>
      </c>
      <c r="N925" s="55" t="s">
        <v>2079</v>
      </c>
      <c r="O925" s="81" t="s">
        <v>2080</v>
      </c>
    </row>
    <row r="926" spans="4:15" x14ac:dyDescent="0.25">
      <c r="D926" s="13" t="s">
        <v>4542</v>
      </c>
      <c r="E926" s="13" t="s">
        <v>3786</v>
      </c>
      <c r="K926" s="8" t="s">
        <v>2081</v>
      </c>
      <c r="N926" s="55" t="s">
        <v>2081</v>
      </c>
      <c r="O926" s="81" t="s">
        <v>2082</v>
      </c>
    </row>
    <row r="927" spans="4:15" x14ac:dyDescent="0.25">
      <c r="D927" s="13" t="s">
        <v>5346</v>
      </c>
      <c r="E927" s="13" t="s">
        <v>3787</v>
      </c>
      <c r="K927" s="8" t="s">
        <v>2083</v>
      </c>
      <c r="N927" s="57" t="s">
        <v>2083</v>
      </c>
      <c r="O927" s="82" t="s">
        <v>2084</v>
      </c>
    </row>
    <row r="928" spans="4:15" x14ac:dyDescent="0.25">
      <c r="D928" s="13" t="s">
        <v>8628</v>
      </c>
      <c r="E928" s="13" t="s">
        <v>3788</v>
      </c>
      <c r="K928" s="8" t="s">
        <v>2085</v>
      </c>
      <c r="N928" s="55" t="s">
        <v>2085</v>
      </c>
      <c r="O928" s="81" t="s">
        <v>2086</v>
      </c>
    </row>
    <row r="929" spans="4:15" x14ac:dyDescent="0.25">
      <c r="D929" s="13" t="s">
        <v>5347</v>
      </c>
      <c r="E929" s="13" t="s">
        <v>3789</v>
      </c>
      <c r="K929" s="8" t="s">
        <v>2087</v>
      </c>
      <c r="N929" s="55" t="s">
        <v>2087</v>
      </c>
      <c r="O929" s="81" t="s">
        <v>2088</v>
      </c>
    </row>
    <row r="930" spans="4:15" x14ac:dyDescent="0.25">
      <c r="D930" s="13" t="s">
        <v>5348</v>
      </c>
      <c r="E930" s="13" t="s">
        <v>3790</v>
      </c>
      <c r="K930" s="8" t="s">
        <v>2089</v>
      </c>
      <c r="N930" s="55" t="s">
        <v>2089</v>
      </c>
      <c r="O930" s="81" t="s">
        <v>2090</v>
      </c>
    </row>
    <row r="931" spans="4:15" x14ac:dyDescent="0.25">
      <c r="D931" s="13" t="s">
        <v>5349</v>
      </c>
      <c r="E931" s="13" t="s">
        <v>3791</v>
      </c>
      <c r="K931" s="8" t="s">
        <v>2091</v>
      </c>
      <c r="N931" s="55" t="s">
        <v>2091</v>
      </c>
      <c r="O931" s="81" t="s">
        <v>2092</v>
      </c>
    </row>
    <row r="932" spans="4:15" x14ac:dyDescent="0.25">
      <c r="D932" s="13" t="s">
        <v>5350</v>
      </c>
      <c r="E932" s="13" t="s">
        <v>3792</v>
      </c>
      <c r="K932" s="8" t="s">
        <v>2093</v>
      </c>
      <c r="N932" s="55" t="s">
        <v>2093</v>
      </c>
      <c r="O932" s="81" t="s">
        <v>2094</v>
      </c>
    </row>
    <row r="933" spans="4:15" x14ac:dyDescent="0.25">
      <c r="D933" s="13" t="s">
        <v>5351</v>
      </c>
      <c r="E933" s="13" t="s">
        <v>3793</v>
      </c>
      <c r="K933" s="8" t="s">
        <v>2095</v>
      </c>
      <c r="N933" s="55" t="s">
        <v>2095</v>
      </c>
      <c r="O933" s="81" t="s">
        <v>6239</v>
      </c>
    </row>
    <row r="934" spans="4:15" x14ac:dyDescent="0.25">
      <c r="D934" s="13" t="s">
        <v>5352</v>
      </c>
      <c r="E934" s="13" t="s">
        <v>3794</v>
      </c>
      <c r="K934" s="8" t="s">
        <v>2096</v>
      </c>
      <c r="N934" s="55" t="s">
        <v>2096</v>
      </c>
      <c r="O934" s="81" t="s">
        <v>2097</v>
      </c>
    </row>
    <row r="935" spans="4:15" x14ac:dyDescent="0.25">
      <c r="D935" s="13" t="s">
        <v>5353</v>
      </c>
      <c r="E935" s="13" t="s">
        <v>3795</v>
      </c>
      <c r="K935" s="8" t="s">
        <v>2098</v>
      </c>
      <c r="N935" s="55" t="s">
        <v>2098</v>
      </c>
      <c r="O935" s="81" t="s">
        <v>2099</v>
      </c>
    </row>
    <row r="936" spans="4:15" x14ac:dyDescent="0.25">
      <c r="D936" s="13" t="s">
        <v>7797</v>
      </c>
      <c r="E936" s="13" t="s">
        <v>3796</v>
      </c>
      <c r="K936" s="8" t="s">
        <v>2100</v>
      </c>
      <c r="N936" s="55" t="s">
        <v>2100</v>
      </c>
      <c r="O936" s="81" t="s">
        <v>2101</v>
      </c>
    </row>
    <row r="937" spans="4:15" x14ac:dyDescent="0.25">
      <c r="D937" s="13" t="s">
        <v>8629</v>
      </c>
      <c r="E937" s="13" t="s">
        <v>4556</v>
      </c>
      <c r="K937" s="8" t="s">
        <v>2102</v>
      </c>
      <c r="N937" s="55" t="s">
        <v>2102</v>
      </c>
      <c r="O937" s="81" t="s">
        <v>2103</v>
      </c>
    </row>
    <row r="938" spans="4:15" x14ac:dyDescent="0.25">
      <c r="D938" s="13" t="s">
        <v>5354</v>
      </c>
      <c r="E938" s="13" t="s">
        <v>3797</v>
      </c>
      <c r="K938" s="8" t="s">
        <v>2104</v>
      </c>
      <c r="N938" s="55" t="s">
        <v>2104</v>
      </c>
      <c r="O938" s="81" t="s">
        <v>2105</v>
      </c>
    </row>
    <row r="939" spans="4:15" x14ac:dyDescent="0.25">
      <c r="D939" s="13" t="s">
        <v>5355</v>
      </c>
      <c r="E939" s="13" t="s">
        <v>3798</v>
      </c>
      <c r="K939" s="8" t="s">
        <v>2106</v>
      </c>
      <c r="N939" s="55" t="s">
        <v>2106</v>
      </c>
      <c r="O939" s="81" t="s">
        <v>2107</v>
      </c>
    </row>
    <row r="940" spans="4:15" x14ac:dyDescent="0.25">
      <c r="D940" s="13" t="s">
        <v>5356</v>
      </c>
      <c r="E940" s="13" t="s">
        <v>3799</v>
      </c>
      <c r="K940" s="8" t="s">
        <v>2108</v>
      </c>
      <c r="N940" s="55" t="s">
        <v>2108</v>
      </c>
      <c r="O940" s="81" t="s">
        <v>2109</v>
      </c>
    </row>
    <row r="941" spans="4:15" x14ac:dyDescent="0.25">
      <c r="D941" s="13" t="s">
        <v>8630</v>
      </c>
      <c r="E941" s="13" t="s">
        <v>3800</v>
      </c>
      <c r="K941" s="8" t="s">
        <v>2110</v>
      </c>
      <c r="N941" s="55" t="s">
        <v>2110</v>
      </c>
      <c r="O941" s="81" t="s">
        <v>2111</v>
      </c>
    </row>
    <row r="942" spans="4:15" x14ac:dyDescent="0.25">
      <c r="D942" s="13" t="s">
        <v>5357</v>
      </c>
      <c r="E942" s="13" t="s">
        <v>3801</v>
      </c>
      <c r="K942" s="8" t="s">
        <v>2112</v>
      </c>
      <c r="N942" s="55" t="s">
        <v>2112</v>
      </c>
      <c r="O942" s="81" t="s">
        <v>2113</v>
      </c>
    </row>
    <row r="943" spans="4:15" x14ac:dyDescent="0.25">
      <c r="D943" s="13" t="s">
        <v>5358</v>
      </c>
      <c r="E943" s="13" t="s">
        <v>3802</v>
      </c>
      <c r="K943" s="8" t="s">
        <v>2114</v>
      </c>
      <c r="N943" s="55" t="s">
        <v>2114</v>
      </c>
      <c r="O943" s="81" t="s">
        <v>2115</v>
      </c>
    </row>
    <row r="944" spans="4:15" x14ac:dyDescent="0.25">
      <c r="D944" s="13" t="s">
        <v>5359</v>
      </c>
      <c r="E944" s="13" t="s">
        <v>4435</v>
      </c>
      <c r="K944" s="8" t="s">
        <v>2116</v>
      </c>
      <c r="N944" s="55" t="s">
        <v>2116</v>
      </c>
      <c r="O944" s="81" t="s">
        <v>2117</v>
      </c>
    </row>
    <row r="945" spans="4:15" x14ac:dyDescent="0.25">
      <c r="D945" s="13" t="s">
        <v>5360</v>
      </c>
      <c r="E945" s="13" t="s">
        <v>4436</v>
      </c>
      <c r="K945" s="8" t="s">
        <v>2118</v>
      </c>
      <c r="N945" s="55" t="s">
        <v>2118</v>
      </c>
      <c r="O945" s="81" t="s">
        <v>2119</v>
      </c>
    </row>
    <row r="946" spans="4:15" x14ac:dyDescent="0.25">
      <c r="D946" s="13" t="s">
        <v>5361</v>
      </c>
      <c r="E946" s="13" t="s">
        <v>4557</v>
      </c>
      <c r="K946" s="8" t="s">
        <v>2120</v>
      </c>
      <c r="N946" s="57" t="s">
        <v>2120</v>
      </c>
      <c r="O946" s="82" t="s">
        <v>2121</v>
      </c>
    </row>
    <row r="947" spans="4:15" x14ac:dyDescent="0.25">
      <c r="D947" s="13" t="s">
        <v>5362</v>
      </c>
      <c r="E947" s="13" t="s">
        <v>4558</v>
      </c>
      <c r="K947" s="8" t="s">
        <v>2122</v>
      </c>
      <c r="N947" s="55" t="s">
        <v>2122</v>
      </c>
      <c r="O947" s="81" t="s">
        <v>2123</v>
      </c>
    </row>
    <row r="948" spans="4:15" x14ac:dyDescent="0.25">
      <c r="D948" s="13" t="s">
        <v>5363</v>
      </c>
      <c r="E948" s="13" t="s">
        <v>4559</v>
      </c>
      <c r="K948" s="8" t="s">
        <v>2124</v>
      </c>
      <c r="N948" s="55" t="s">
        <v>2124</v>
      </c>
      <c r="O948" s="81" t="s">
        <v>2125</v>
      </c>
    </row>
    <row r="949" spans="4:15" x14ac:dyDescent="0.25">
      <c r="D949" s="13" t="s">
        <v>4543</v>
      </c>
      <c r="E949" s="13" t="s">
        <v>4560</v>
      </c>
      <c r="K949" s="8" t="s">
        <v>2126</v>
      </c>
      <c r="N949" s="55" t="s">
        <v>2126</v>
      </c>
      <c r="O949" s="81" t="s">
        <v>2127</v>
      </c>
    </row>
    <row r="950" spans="4:15" x14ac:dyDescent="0.25">
      <c r="D950" s="13" t="s">
        <v>5364</v>
      </c>
      <c r="E950" s="13" t="s">
        <v>5488</v>
      </c>
      <c r="K950" s="8" t="s">
        <v>4178</v>
      </c>
      <c r="N950" s="55" t="s">
        <v>4178</v>
      </c>
      <c r="O950" s="81" t="s">
        <v>2733</v>
      </c>
    </row>
    <row r="951" spans="4:15" x14ac:dyDescent="0.25">
      <c r="D951" s="13" t="s">
        <v>5365</v>
      </c>
      <c r="E951" s="13" t="s">
        <v>5489</v>
      </c>
      <c r="K951" s="8" t="s">
        <v>2128</v>
      </c>
      <c r="N951" s="55" t="s">
        <v>2128</v>
      </c>
      <c r="O951" s="81" t="s">
        <v>4324</v>
      </c>
    </row>
    <row r="952" spans="4:15" x14ac:dyDescent="0.25">
      <c r="D952" s="13" t="s">
        <v>5366</v>
      </c>
      <c r="E952" s="13" t="s">
        <v>5490</v>
      </c>
      <c r="K952" s="8" t="s">
        <v>2129</v>
      </c>
      <c r="N952" s="55" t="s">
        <v>2129</v>
      </c>
      <c r="O952" s="81" t="s">
        <v>2130</v>
      </c>
    </row>
    <row r="953" spans="4:15" x14ac:dyDescent="0.25">
      <c r="D953" s="13" t="s">
        <v>5367</v>
      </c>
      <c r="E953" s="13" t="s">
        <v>5491</v>
      </c>
      <c r="K953" s="8" t="s">
        <v>2131</v>
      </c>
      <c r="N953" s="55" t="s">
        <v>2131</v>
      </c>
      <c r="O953" s="81" t="s">
        <v>2132</v>
      </c>
    </row>
    <row r="954" spans="4:15" x14ac:dyDescent="0.25">
      <c r="D954" s="13" t="s">
        <v>5368</v>
      </c>
      <c r="E954" s="13" t="s">
        <v>5492</v>
      </c>
      <c r="K954" s="8" t="s">
        <v>2133</v>
      </c>
      <c r="N954" s="55" t="s">
        <v>2133</v>
      </c>
      <c r="O954" s="81" t="s">
        <v>2134</v>
      </c>
    </row>
    <row r="955" spans="4:15" x14ac:dyDescent="0.25">
      <c r="D955" s="13" t="s">
        <v>5369</v>
      </c>
      <c r="E955" s="13" t="s">
        <v>5493</v>
      </c>
      <c r="K955" s="8" t="s">
        <v>2135</v>
      </c>
      <c r="N955" s="55" t="s">
        <v>2135</v>
      </c>
      <c r="O955" s="81" t="s">
        <v>2136</v>
      </c>
    </row>
    <row r="956" spans="4:15" x14ac:dyDescent="0.25">
      <c r="D956" s="13" t="s">
        <v>6980</v>
      </c>
      <c r="E956" s="13" t="s">
        <v>5494</v>
      </c>
      <c r="K956" s="8" t="s">
        <v>2137</v>
      </c>
      <c r="N956" s="55" t="s">
        <v>2137</v>
      </c>
      <c r="O956" s="81" t="s">
        <v>2138</v>
      </c>
    </row>
    <row r="957" spans="4:15" x14ac:dyDescent="0.25">
      <c r="D957" s="13" t="s">
        <v>8631</v>
      </c>
      <c r="E957" s="13" t="s">
        <v>5495</v>
      </c>
      <c r="K957" s="8" t="s">
        <v>2139</v>
      </c>
      <c r="N957" s="55" t="s">
        <v>2139</v>
      </c>
      <c r="O957" s="81" t="s">
        <v>2140</v>
      </c>
    </row>
    <row r="958" spans="4:15" x14ac:dyDescent="0.25">
      <c r="D958" s="13" t="s">
        <v>7798</v>
      </c>
      <c r="E958" s="13" t="s">
        <v>5496</v>
      </c>
      <c r="K958" s="8" t="s">
        <v>8450</v>
      </c>
      <c r="N958" s="55" t="s">
        <v>8450</v>
      </c>
      <c r="O958" s="81" t="s">
        <v>8480</v>
      </c>
    </row>
    <row r="959" spans="4:15" x14ac:dyDescent="0.25">
      <c r="D959" s="13" t="s">
        <v>4544</v>
      </c>
      <c r="E959" s="13" t="s">
        <v>5497</v>
      </c>
      <c r="K959" s="8" t="s">
        <v>2141</v>
      </c>
      <c r="N959" s="55" t="s">
        <v>2141</v>
      </c>
      <c r="O959" s="81" t="s">
        <v>2142</v>
      </c>
    </row>
    <row r="960" spans="4:15" x14ac:dyDescent="0.25">
      <c r="D960" s="13" t="s">
        <v>6981</v>
      </c>
      <c r="E960" s="13" t="s">
        <v>5498</v>
      </c>
      <c r="K960" s="8" t="s">
        <v>2143</v>
      </c>
      <c r="N960" s="55" t="s">
        <v>2143</v>
      </c>
      <c r="O960" s="81" t="s">
        <v>2144</v>
      </c>
    </row>
    <row r="961" spans="4:15" x14ac:dyDescent="0.25">
      <c r="D961" s="13" t="s">
        <v>6001</v>
      </c>
      <c r="E961" s="13" t="s">
        <v>5499</v>
      </c>
      <c r="K961" s="8" t="s">
        <v>2145</v>
      </c>
      <c r="N961" s="55" t="s">
        <v>2145</v>
      </c>
      <c r="O961" s="81" t="s">
        <v>2146</v>
      </c>
    </row>
    <row r="962" spans="4:15" x14ac:dyDescent="0.25">
      <c r="D962" s="13" t="s">
        <v>8632</v>
      </c>
      <c r="E962" s="13" t="s">
        <v>5500</v>
      </c>
      <c r="K962" s="8" t="s">
        <v>2147</v>
      </c>
      <c r="N962" s="55" t="s">
        <v>2147</v>
      </c>
      <c r="O962" s="81" t="s">
        <v>2148</v>
      </c>
    </row>
    <row r="963" spans="4:15" x14ac:dyDescent="0.25">
      <c r="D963" s="13" t="s">
        <v>5370</v>
      </c>
      <c r="E963" s="13" t="s">
        <v>5501</v>
      </c>
      <c r="K963" s="8" t="s">
        <v>2149</v>
      </c>
      <c r="N963" s="55" t="s">
        <v>2149</v>
      </c>
      <c r="O963" s="81" t="s">
        <v>2150</v>
      </c>
    </row>
    <row r="964" spans="4:15" x14ac:dyDescent="0.25">
      <c r="D964" s="13" t="s">
        <v>5371</v>
      </c>
      <c r="E964" s="13" t="s">
        <v>5502</v>
      </c>
      <c r="K964" s="8" t="s">
        <v>2151</v>
      </c>
      <c r="N964" s="55" t="s">
        <v>2151</v>
      </c>
      <c r="O964" s="81" t="s">
        <v>2152</v>
      </c>
    </row>
    <row r="965" spans="4:15" x14ac:dyDescent="0.25">
      <c r="D965" s="13" t="s">
        <v>5372</v>
      </c>
      <c r="E965" s="13" t="s">
        <v>5677</v>
      </c>
      <c r="K965" s="8" t="s">
        <v>2153</v>
      </c>
      <c r="N965" s="55" t="s">
        <v>2153</v>
      </c>
      <c r="O965" s="81" t="s">
        <v>2154</v>
      </c>
    </row>
    <row r="966" spans="4:15" x14ac:dyDescent="0.25">
      <c r="D966" s="13" t="s">
        <v>5373</v>
      </c>
      <c r="E966" s="13" t="s">
        <v>5678</v>
      </c>
      <c r="K966" s="8" t="s">
        <v>2155</v>
      </c>
      <c r="N966" s="55" t="s">
        <v>2155</v>
      </c>
      <c r="O966" s="81" t="s">
        <v>2156</v>
      </c>
    </row>
    <row r="967" spans="4:15" x14ac:dyDescent="0.25">
      <c r="D967" s="13" t="s">
        <v>5374</v>
      </c>
      <c r="E967" s="13" t="s">
        <v>5679</v>
      </c>
      <c r="K967" s="8" t="s">
        <v>2157</v>
      </c>
      <c r="N967" s="55" t="s">
        <v>2157</v>
      </c>
      <c r="O967" s="81" t="s">
        <v>2158</v>
      </c>
    </row>
    <row r="968" spans="4:15" x14ac:dyDescent="0.25">
      <c r="D968" s="13" t="s">
        <v>5375</v>
      </c>
      <c r="E968" s="13" t="s">
        <v>5680</v>
      </c>
      <c r="K968" s="8" t="s">
        <v>2159</v>
      </c>
      <c r="N968" s="55" t="s">
        <v>2159</v>
      </c>
      <c r="O968" s="81" t="s">
        <v>2160</v>
      </c>
    </row>
    <row r="969" spans="4:15" x14ac:dyDescent="0.25">
      <c r="D969" s="13" t="s">
        <v>5376</v>
      </c>
      <c r="E969" s="13" t="s">
        <v>5681</v>
      </c>
      <c r="K969" s="8" t="s">
        <v>2161</v>
      </c>
      <c r="N969" s="55" t="s">
        <v>2161</v>
      </c>
      <c r="O969" s="81" t="s">
        <v>2162</v>
      </c>
    </row>
    <row r="970" spans="4:15" x14ac:dyDescent="0.25">
      <c r="D970" s="13" t="s">
        <v>5377</v>
      </c>
      <c r="E970" s="13" t="s">
        <v>5682</v>
      </c>
      <c r="K970" s="8" t="s">
        <v>2163</v>
      </c>
      <c r="N970" s="55" t="s">
        <v>2163</v>
      </c>
      <c r="O970" s="81" t="s">
        <v>2164</v>
      </c>
    </row>
    <row r="971" spans="4:15" x14ac:dyDescent="0.25">
      <c r="D971" s="13" t="s">
        <v>5378</v>
      </c>
      <c r="E971" s="13" t="s">
        <v>5683</v>
      </c>
      <c r="K971" s="8" t="s">
        <v>2165</v>
      </c>
      <c r="N971" s="55" t="s">
        <v>2165</v>
      </c>
      <c r="O971" s="81" t="s">
        <v>2166</v>
      </c>
    </row>
    <row r="972" spans="4:15" x14ac:dyDescent="0.25">
      <c r="D972" s="13" t="s">
        <v>5379</v>
      </c>
      <c r="E972" s="13" t="s">
        <v>5684</v>
      </c>
      <c r="K972" s="8" t="s">
        <v>5854</v>
      </c>
      <c r="N972" s="55" t="s">
        <v>5854</v>
      </c>
      <c r="O972" s="81" t="s">
        <v>5855</v>
      </c>
    </row>
    <row r="973" spans="4:15" x14ac:dyDescent="0.25">
      <c r="D973" s="13" t="s">
        <v>5380</v>
      </c>
      <c r="E973" s="13" t="s">
        <v>5685</v>
      </c>
      <c r="K973" s="8" t="s">
        <v>2167</v>
      </c>
      <c r="N973" s="55" t="s">
        <v>2167</v>
      </c>
      <c r="O973" s="81" t="s">
        <v>2168</v>
      </c>
    </row>
    <row r="974" spans="4:15" x14ac:dyDescent="0.25">
      <c r="D974" s="13" t="s">
        <v>5381</v>
      </c>
      <c r="E974" s="13" t="s">
        <v>5686</v>
      </c>
      <c r="K974" s="8" t="s">
        <v>2169</v>
      </c>
      <c r="N974" s="55" t="s">
        <v>2169</v>
      </c>
      <c r="O974" s="81" t="s">
        <v>2170</v>
      </c>
    </row>
    <row r="975" spans="4:15" x14ac:dyDescent="0.25">
      <c r="D975" s="13" t="s">
        <v>5382</v>
      </c>
      <c r="E975" s="13" t="s">
        <v>5687</v>
      </c>
      <c r="K975" s="8" t="s">
        <v>4193</v>
      </c>
      <c r="N975" s="55" t="s">
        <v>4193</v>
      </c>
      <c r="O975" s="81" t="s">
        <v>4194</v>
      </c>
    </row>
    <row r="976" spans="4:15" x14ac:dyDescent="0.25">
      <c r="D976" s="13" t="s">
        <v>5383</v>
      </c>
      <c r="E976" s="13" t="s">
        <v>5688</v>
      </c>
      <c r="K976" s="8" t="s">
        <v>5856</v>
      </c>
      <c r="N976" s="55" t="s">
        <v>5856</v>
      </c>
      <c r="O976" s="81" t="s">
        <v>5857</v>
      </c>
    </row>
    <row r="977" spans="4:15" x14ac:dyDescent="0.25">
      <c r="D977" s="13" t="s">
        <v>5384</v>
      </c>
      <c r="E977" s="13" t="s">
        <v>5689</v>
      </c>
      <c r="K977" s="8" t="s">
        <v>2171</v>
      </c>
      <c r="N977" s="55" t="s">
        <v>2171</v>
      </c>
      <c r="O977" s="81" t="s">
        <v>2172</v>
      </c>
    </row>
    <row r="978" spans="4:15" x14ac:dyDescent="0.25">
      <c r="D978" s="13" t="s">
        <v>5385</v>
      </c>
      <c r="E978" s="13" t="s">
        <v>5690</v>
      </c>
      <c r="K978" s="8" t="s">
        <v>5858</v>
      </c>
      <c r="N978" s="57" t="s">
        <v>5858</v>
      </c>
      <c r="O978" s="82" t="s">
        <v>6049</v>
      </c>
    </row>
    <row r="979" spans="4:15" x14ac:dyDescent="0.25">
      <c r="D979" s="13" t="s">
        <v>5386</v>
      </c>
      <c r="E979" s="13" t="s">
        <v>5691</v>
      </c>
      <c r="K979" s="8" t="s">
        <v>5860</v>
      </c>
      <c r="N979" s="55" t="s">
        <v>5860</v>
      </c>
      <c r="O979" s="81" t="s">
        <v>5859</v>
      </c>
    </row>
    <row r="980" spans="4:15" x14ac:dyDescent="0.25">
      <c r="D980" s="13" t="s">
        <v>4545</v>
      </c>
      <c r="E980" s="13" t="s">
        <v>5692</v>
      </c>
      <c r="K980" s="8" t="s">
        <v>2173</v>
      </c>
      <c r="N980" s="55" t="s">
        <v>2173</v>
      </c>
      <c r="O980" s="81" t="s">
        <v>2174</v>
      </c>
    </row>
    <row r="981" spans="4:15" x14ac:dyDescent="0.25">
      <c r="D981" s="13" t="s">
        <v>5387</v>
      </c>
      <c r="E981" s="13" t="s">
        <v>5693</v>
      </c>
      <c r="K981" s="8" t="s">
        <v>2175</v>
      </c>
      <c r="N981" s="55" t="s">
        <v>2175</v>
      </c>
      <c r="O981" s="81" t="s">
        <v>2176</v>
      </c>
    </row>
    <row r="982" spans="4:15" x14ac:dyDescent="0.25">
      <c r="D982" s="13" t="s">
        <v>5388</v>
      </c>
      <c r="E982" s="13" t="s">
        <v>5694</v>
      </c>
      <c r="K982" s="8" t="s">
        <v>2177</v>
      </c>
      <c r="N982" s="55" t="s">
        <v>2177</v>
      </c>
      <c r="O982" s="81" t="s">
        <v>5537</v>
      </c>
    </row>
    <row r="983" spans="4:15" x14ac:dyDescent="0.25">
      <c r="D983" s="13" t="s">
        <v>5389</v>
      </c>
      <c r="E983" s="13" t="s">
        <v>6016</v>
      </c>
      <c r="K983" s="8" t="s">
        <v>2178</v>
      </c>
      <c r="N983" s="57" t="s">
        <v>2178</v>
      </c>
      <c r="O983" s="82" t="s">
        <v>2179</v>
      </c>
    </row>
    <row r="984" spans="4:15" x14ac:dyDescent="0.25">
      <c r="D984" s="13" t="s">
        <v>4546</v>
      </c>
      <c r="E984" s="13" t="s">
        <v>6017</v>
      </c>
      <c r="K984" s="8" t="s">
        <v>2180</v>
      </c>
      <c r="N984" s="55" t="s">
        <v>2180</v>
      </c>
      <c r="O984" s="81" t="s">
        <v>2181</v>
      </c>
    </row>
    <row r="985" spans="4:15" x14ac:dyDescent="0.25">
      <c r="D985" s="13" t="s">
        <v>5390</v>
      </c>
      <c r="E985" s="13" t="s">
        <v>6018</v>
      </c>
      <c r="K985" s="8" t="s">
        <v>2182</v>
      </c>
      <c r="N985" s="57" t="s">
        <v>2182</v>
      </c>
      <c r="O985" s="82" t="s">
        <v>2183</v>
      </c>
    </row>
    <row r="986" spans="4:15" x14ac:dyDescent="0.25">
      <c r="D986" s="13" t="s">
        <v>5391</v>
      </c>
      <c r="E986" s="13" t="s">
        <v>6019</v>
      </c>
      <c r="K986" s="8" t="s">
        <v>2184</v>
      </c>
      <c r="N986" s="55" t="s">
        <v>2184</v>
      </c>
      <c r="O986" s="81" t="s">
        <v>2185</v>
      </c>
    </row>
    <row r="987" spans="4:15" x14ac:dyDescent="0.25">
      <c r="D987" s="13" t="s">
        <v>5392</v>
      </c>
      <c r="E987" s="13" t="s">
        <v>6020</v>
      </c>
      <c r="K987" s="8" t="s">
        <v>2186</v>
      </c>
      <c r="N987" s="55" t="s">
        <v>2186</v>
      </c>
      <c r="O987" s="81" t="s">
        <v>2187</v>
      </c>
    </row>
    <row r="988" spans="4:15" x14ac:dyDescent="0.25">
      <c r="D988" s="13" t="s">
        <v>5393</v>
      </c>
      <c r="E988" s="13" t="s">
        <v>6021</v>
      </c>
      <c r="K988" s="8" t="s">
        <v>2188</v>
      </c>
      <c r="N988" s="55" t="s">
        <v>2188</v>
      </c>
      <c r="O988" s="81" t="s">
        <v>2189</v>
      </c>
    </row>
    <row r="989" spans="4:15" x14ac:dyDescent="0.25">
      <c r="D989" s="13" t="s">
        <v>4547</v>
      </c>
      <c r="E989" s="13" t="s">
        <v>6022</v>
      </c>
      <c r="K989" s="8" t="s">
        <v>2190</v>
      </c>
      <c r="N989" s="55" t="s">
        <v>2190</v>
      </c>
      <c r="O989" s="81" t="s">
        <v>6240</v>
      </c>
    </row>
    <row r="990" spans="4:15" x14ac:dyDescent="0.25">
      <c r="D990" s="13" t="s">
        <v>5394</v>
      </c>
      <c r="E990" s="13" t="s">
        <v>6023</v>
      </c>
      <c r="K990" s="8" t="s">
        <v>2191</v>
      </c>
      <c r="N990" s="55" t="s">
        <v>2191</v>
      </c>
      <c r="O990" s="81" t="s">
        <v>4494</v>
      </c>
    </row>
    <row r="991" spans="4:15" x14ac:dyDescent="0.25">
      <c r="D991" s="13" t="s">
        <v>5395</v>
      </c>
      <c r="E991" s="13" t="s">
        <v>6024</v>
      </c>
      <c r="K991" s="8" t="s">
        <v>2192</v>
      </c>
      <c r="N991" s="55" t="s">
        <v>2192</v>
      </c>
      <c r="O991" s="81" t="s">
        <v>2193</v>
      </c>
    </row>
    <row r="992" spans="4:15" x14ac:dyDescent="0.25">
      <c r="D992" s="13" t="s">
        <v>5396</v>
      </c>
      <c r="E992" s="13" t="s">
        <v>6025</v>
      </c>
      <c r="K992" s="8" t="s">
        <v>2194</v>
      </c>
      <c r="N992" s="57" t="s">
        <v>2194</v>
      </c>
      <c r="O992" s="82" t="s">
        <v>2195</v>
      </c>
    </row>
    <row r="993" spans="4:15" x14ac:dyDescent="0.25">
      <c r="D993" s="13" t="s">
        <v>5397</v>
      </c>
      <c r="E993" s="13" t="s">
        <v>6026</v>
      </c>
      <c r="K993" s="8" t="s">
        <v>2196</v>
      </c>
      <c r="N993" s="55" t="s">
        <v>2196</v>
      </c>
      <c r="O993" s="81" t="s">
        <v>2197</v>
      </c>
    </row>
    <row r="994" spans="4:15" x14ac:dyDescent="0.25">
      <c r="D994" s="13" t="s">
        <v>5398</v>
      </c>
      <c r="E994" s="13" t="s">
        <v>6027</v>
      </c>
      <c r="K994" s="8" t="s">
        <v>8051</v>
      </c>
      <c r="N994" s="55" t="s">
        <v>8051</v>
      </c>
      <c r="O994" s="81" t="s">
        <v>8102</v>
      </c>
    </row>
    <row r="995" spans="4:15" x14ac:dyDescent="0.25">
      <c r="D995" s="13" t="s">
        <v>5399</v>
      </c>
      <c r="E995" s="13" t="s">
        <v>6028</v>
      </c>
      <c r="K995" s="8" t="s">
        <v>2198</v>
      </c>
      <c r="N995" s="55" t="s">
        <v>2198</v>
      </c>
      <c r="O995" s="81" t="s">
        <v>2199</v>
      </c>
    </row>
    <row r="996" spans="4:15" x14ac:dyDescent="0.25">
      <c r="D996" s="13" t="s">
        <v>5400</v>
      </c>
      <c r="E996" s="13" t="s">
        <v>6029</v>
      </c>
      <c r="K996" s="8" t="s">
        <v>2201</v>
      </c>
      <c r="N996" s="55" t="s">
        <v>2201</v>
      </c>
      <c r="O996" s="81" t="s">
        <v>2202</v>
      </c>
    </row>
    <row r="997" spans="4:15" x14ac:dyDescent="0.25">
      <c r="D997" s="13" t="s">
        <v>5401</v>
      </c>
      <c r="E997" s="13" t="s">
        <v>6030</v>
      </c>
      <c r="K997" s="8" t="s">
        <v>2203</v>
      </c>
      <c r="N997" s="55" t="s">
        <v>2203</v>
      </c>
      <c r="O997" s="81" t="s">
        <v>2204</v>
      </c>
    </row>
    <row r="998" spans="4:15" x14ac:dyDescent="0.25">
      <c r="D998" s="13" t="s">
        <v>5402</v>
      </c>
      <c r="E998" s="13" t="s">
        <v>6606</v>
      </c>
      <c r="K998" s="8" t="s">
        <v>2205</v>
      </c>
      <c r="N998" s="55" t="s">
        <v>2205</v>
      </c>
      <c r="O998" s="81" t="s">
        <v>2206</v>
      </c>
    </row>
    <row r="999" spans="4:15" x14ac:dyDescent="0.25">
      <c r="D999" s="13" t="s">
        <v>5403</v>
      </c>
      <c r="E999" s="13" t="s">
        <v>6607</v>
      </c>
      <c r="K999" s="8" t="s">
        <v>2207</v>
      </c>
      <c r="N999" s="55" t="s">
        <v>2207</v>
      </c>
      <c r="O999" s="81" t="s">
        <v>2208</v>
      </c>
    </row>
    <row r="1000" spans="4:15" x14ac:dyDescent="0.25">
      <c r="D1000" s="13" t="s">
        <v>5404</v>
      </c>
      <c r="E1000" s="13" t="s">
        <v>6608</v>
      </c>
      <c r="K1000" s="8" t="s">
        <v>2209</v>
      </c>
      <c r="N1000" s="55" t="s">
        <v>2209</v>
      </c>
      <c r="O1000" s="81" t="s">
        <v>2210</v>
      </c>
    </row>
    <row r="1001" spans="4:15" x14ac:dyDescent="0.25">
      <c r="D1001" s="13" t="s">
        <v>5405</v>
      </c>
      <c r="E1001" s="13" t="s">
        <v>6609</v>
      </c>
      <c r="K1001" s="8" t="s">
        <v>2211</v>
      </c>
      <c r="N1001" s="55" t="s">
        <v>2211</v>
      </c>
      <c r="O1001" s="81" t="s">
        <v>2212</v>
      </c>
    </row>
    <row r="1002" spans="4:15" x14ac:dyDescent="0.25">
      <c r="D1002" s="13" t="s">
        <v>5406</v>
      </c>
      <c r="E1002" s="13" t="s">
        <v>6610</v>
      </c>
      <c r="K1002" s="8" t="s">
        <v>3973</v>
      </c>
      <c r="N1002" s="55" t="s">
        <v>3973</v>
      </c>
      <c r="O1002" s="81" t="s">
        <v>4009</v>
      </c>
    </row>
    <row r="1003" spans="4:15" x14ac:dyDescent="0.25">
      <c r="D1003" s="13" t="s">
        <v>5407</v>
      </c>
      <c r="E1003" s="13" t="s">
        <v>6611</v>
      </c>
      <c r="K1003" s="8" t="s">
        <v>2213</v>
      </c>
      <c r="N1003" s="55" t="s">
        <v>2213</v>
      </c>
      <c r="O1003" s="81" t="s">
        <v>2214</v>
      </c>
    </row>
    <row r="1004" spans="4:15" x14ac:dyDescent="0.25">
      <c r="D1004" s="13" t="s">
        <v>5408</v>
      </c>
      <c r="E1004" s="13" t="s">
        <v>6612</v>
      </c>
      <c r="K1004" s="8" t="s">
        <v>2215</v>
      </c>
      <c r="N1004" s="55" t="s">
        <v>2215</v>
      </c>
      <c r="O1004" s="81" t="s">
        <v>2216</v>
      </c>
    </row>
    <row r="1005" spans="4:15" x14ac:dyDescent="0.25">
      <c r="D1005" s="13" t="s">
        <v>5409</v>
      </c>
      <c r="E1005" s="13" t="s">
        <v>6613</v>
      </c>
      <c r="K1005" s="8" t="s">
        <v>2217</v>
      </c>
      <c r="N1005" s="57" t="s">
        <v>2217</v>
      </c>
      <c r="O1005" s="82" t="s">
        <v>2218</v>
      </c>
    </row>
    <row r="1006" spans="4:15" x14ac:dyDescent="0.25">
      <c r="D1006" s="64" t="s">
        <v>5410</v>
      </c>
      <c r="E1006" s="13" t="s">
        <v>6614</v>
      </c>
      <c r="K1006" s="8" t="s">
        <v>2219</v>
      </c>
      <c r="N1006" s="55" t="s">
        <v>2219</v>
      </c>
      <c r="O1006" s="81" t="s">
        <v>2220</v>
      </c>
    </row>
    <row r="1007" spans="4:15" x14ac:dyDescent="0.25">
      <c r="D1007" s="64" t="s">
        <v>5411</v>
      </c>
      <c r="E1007" s="13" t="s">
        <v>6615</v>
      </c>
      <c r="K1007" s="8" t="s">
        <v>2221</v>
      </c>
      <c r="N1007" s="55" t="s">
        <v>2221</v>
      </c>
      <c r="O1007" s="81" t="s">
        <v>2222</v>
      </c>
    </row>
    <row r="1008" spans="4:15" x14ac:dyDescent="0.25">
      <c r="D1008" s="64" t="s">
        <v>5412</v>
      </c>
      <c r="E1008" s="13" t="s">
        <v>6616</v>
      </c>
      <c r="K1008" s="8" t="s">
        <v>2223</v>
      </c>
      <c r="N1008" s="55" t="s">
        <v>2223</v>
      </c>
      <c r="O1008" s="81" t="s">
        <v>2224</v>
      </c>
    </row>
    <row r="1009" spans="4:15" x14ac:dyDescent="0.25">
      <c r="D1009" s="64" t="s">
        <v>6584</v>
      </c>
      <c r="E1009" s="13" t="s">
        <v>6990</v>
      </c>
      <c r="K1009" s="8" t="s">
        <v>2225</v>
      </c>
      <c r="N1009" s="55" t="s">
        <v>2225</v>
      </c>
      <c r="O1009" s="81" t="s">
        <v>2226</v>
      </c>
    </row>
    <row r="1010" spans="4:15" x14ac:dyDescent="0.25">
      <c r="D1010" s="64" t="s">
        <v>8633</v>
      </c>
      <c r="E1010" s="13" t="s">
        <v>6991</v>
      </c>
      <c r="K1010" s="8" t="s">
        <v>2227</v>
      </c>
      <c r="N1010" s="55" t="s">
        <v>2227</v>
      </c>
      <c r="O1010" s="81" t="s">
        <v>2228</v>
      </c>
    </row>
    <row r="1011" spans="4:15" x14ac:dyDescent="0.25">
      <c r="D1011" s="64" t="s">
        <v>5413</v>
      </c>
      <c r="E1011" s="13" t="s">
        <v>6992</v>
      </c>
      <c r="K1011" s="8" t="s">
        <v>2229</v>
      </c>
      <c r="N1011" s="55" t="s">
        <v>2229</v>
      </c>
      <c r="O1011" s="81" t="s">
        <v>2230</v>
      </c>
    </row>
    <row r="1012" spans="4:15" x14ac:dyDescent="0.25">
      <c r="D1012" s="64" t="s">
        <v>5414</v>
      </c>
      <c r="E1012" s="13" t="s">
        <v>6993</v>
      </c>
      <c r="K1012" s="8" t="s">
        <v>2231</v>
      </c>
      <c r="N1012" s="55" t="s">
        <v>2231</v>
      </c>
      <c r="O1012" s="81" t="s">
        <v>2232</v>
      </c>
    </row>
    <row r="1013" spans="4:15" x14ac:dyDescent="0.25">
      <c r="D1013" s="64" t="s">
        <v>5415</v>
      </c>
      <c r="E1013" s="13" t="s">
        <v>6994</v>
      </c>
      <c r="K1013" s="8" t="s">
        <v>2233</v>
      </c>
      <c r="N1013" s="55" t="s">
        <v>2233</v>
      </c>
      <c r="O1013" s="81" t="s">
        <v>2234</v>
      </c>
    </row>
    <row r="1014" spans="4:15" x14ac:dyDescent="0.25">
      <c r="D1014" s="64" t="s">
        <v>5416</v>
      </c>
      <c r="E1014" s="13" t="s">
        <v>6995</v>
      </c>
      <c r="K1014" s="8" t="s">
        <v>2235</v>
      </c>
      <c r="N1014" s="55" t="s">
        <v>2235</v>
      </c>
      <c r="O1014" s="81" t="s">
        <v>2236</v>
      </c>
    </row>
    <row r="1015" spans="4:15" x14ac:dyDescent="0.25">
      <c r="D1015" s="64" t="s">
        <v>5417</v>
      </c>
      <c r="E1015" s="13" t="s">
        <v>6996</v>
      </c>
      <c r="K1015" s="8" t="s">
        <v>2237</v>
      </c>
      <c r="N1015" s="55" t="s">
        <v>2237</v>
      </c>
      <c r="O1015" s="81" t="s">
        <v>2238</v>
      </c>
    </row>
    <row r="1016" spans="4:15" x14ac:dyDescent="0.25">
      <c r="D1016" s="64" t="s">
        <v>5418</v>
      </c>
      <c r="E1016" s="13" t="s">
        <v>6997</v>
      </c>
      <c r="K1016" s="8" t="s">
        <v>2239</v>
      </c>
      <c r="N1016" s="55" t="s">
        <v>2239</v>
      </c>
      <c r="O1016" s="81" t="s">
        <v>2240</v>
      </c>
    </row>
    <row r="1017" spans="4:15" x14ac:dyDescent="0.25">
      <c r="D1017" s="64" t="s">
        <v>5419</v>
      </c>
      <c r="E1017" s="13" t="s">
        <v>6998</v>
      </c>
      <c r="K1017" s="8" t="s">
        <v>2241</v>
      </c>
      <c r="N1017" s="55" t="s">
        <v>2241</v>
      </c>
      <c r="O1017" s="81" t="s">
        <v>2242</v>
      </c>
    </row>
    <row r="1018" spans="4:15" x14ac:dyDescent="0.25">
      <c r="D1018" s="64" t="s">
        <v>5420</v>
      </c>
      <c r="E1018" s="13" t="s">
        <v>6999</v>
      </c>
      <c r="K1018" s="8" t="s">
        <v>2243</v>
      </c>
      <c r="N1018" s="55" t="s">
        <v>2243</v>
      </c>
      <c r="O1018" s="81" t="s">
        <v>2244</v>
      </c>
    </row>
    <row r="1019" spans="4:15" x14ac:dyDescent="0.25">
      <c r="D1019" s="64" t="s">
        <v>5421</v>
      </c>
      <c r="E1019" s="13" t="s">
        <v>7000</v>
      </c>
      <c r="K1019" s="8" t="s">
        <v>2245</v>
      </c>
      <c r="N1019" s="55" t="s">
        <v>2245</v>
      </c>
      <c r="O1019" s="81" t="s">
        <v>6241</v>
      </c>
    </row>
    <row r="1020" spans="4:15" x14ac:dyDescent="0.25">
      <c r="D1020" s="64" t="s">
        <v>5422</v>
      </c>
      <c r="E1020" s="13" t="s">
        <v>7001</v>
      </c>
      <c r="K1020" s="8" t="s">
        <v>2246</v>
      </c>
      <c r="N1020" s="55" t="s">
        <v>2246</v>
      </c>
      <c r="O1020" s="81" t="s">
        <v>2247</v>
      </c>
    </row>
    <row r="1021" spans="4:15" x14ac:dyDescent="0.25">
      <c r="D1021" s="64" t="s">
        <v>4548</v>
      </c>
      <c r="E1021" s="13" t="s">
        <v>7002</v>
      </c>
      <c r="K1021" s="8" t="s">
        <v>2248</v>
      </c>
      <c r="N1021" s="55" t="s">
        <v>2248</v>
      </c>
      <c r="O1021" s="81" t="s">
        <v>2249</v>
      </c>
    </row>
    <row r="1022" spans="4:15" x14ac:dyDescent="0.25">
      <c r="D1022" s="64" t="s">
        <v>5423</v>
      </c>
      <c r="E1022" s="13" t="s">
        <v>7003</v>
      </c>
      <c r="K1022" s="60" t="s">
        <v>2250</v>
      </c>
      <c r="N1022" s="55" t="s">
        <v>2250</v>
      </c>
      <c r="O1022" s="81" t="s">
        <v>2251</v>
      </c>
    </row>
    <row r="1023" spans="4:15" x14ac:dyDescent="0.25">
      <c r="D1023" s="64" t="s">
        <v>5424</v>
      </c>
      <c r="E1023" s="13" t="s">
        <v>7004</v>
      </c>
      <c r="K1023" s="60" t="s">
        <v>2252</v>
      </c>
      <c r="N1023" s="57" t="s">
        <v>2252</v>
      </c>
      <c r="O1023" s="82" t="s">
        <v>2253</v>
      </c>
    </row>
    <row r="1024" spans="4:15" x14ac:dyDescent="0.25">
      <c r="D1024" s="64" t="s">
        <v>4549</v>
      </c>
      <c r="E1024" s="13" t="s">
        <v>7005</v>
      </c>
      <c r="K1024" s="60" t="s">
        <v>2254</v>
      </c>
      <c r="N1024" s="55" t="s">
        <v>2254</v>
      </c>
      <c r="O1024" s="81" t="s">
        <v>2255</v>
      </c>
    </row>
    <row r="1025" spans="4:15" x14ac:dyDescent="0.25">
      <c r="D1025" s="64" t="s">
        <v>5425</v>
      </c>
      <c r="E1025" s="13" t="s">
        <v>7006</v>
      </c>
      <c r="K1025" s="60" t="s">
        <v>2256</v>
      </c>
      <c r="N1025" s="55" t="s">
        <v>2256</v>
      </c>
      <c r="O1025" s="81" t="s">
        <v>2257</v>
      </c>
    </row>
    <row r="1026" spans="4:15" x14ac:dyDescent="0.25">
      <c r="D1026" s="64" t="s">
        <v>4550</v>
      </c>
      <c r="E1026" s="13" t="s">
        <v>8042</v>
      </c>
      <c r="K1026" s="60" t="s">
        <v>2258</v>
      </c>
      <c r="N1026" s="55" t="s">
        <v>2258</v>
      </c>
      <c r="O1026" s="81" t="s">
        <v>2259</v>
      </c>
    </row>
    <row r="1027" spans="4:15" x14ac:dyDescent="0.25">
      <c r="D1027" s="64" t="s">
        <v>5426</v>
      </c>
      <c r="E1027" s="13" t="s">
        <v>8043</v>
      </c>
      <c r="K1027" s="60" t="s">
        <v>2260</v>
      </c>
      <c r="N1027" s="55" t="s">
        <v>2260</v>
      </c>
      <c r="O1027" s="81" t="s">
        <v>2261</v>
      </c>
    </row>
    <row r="1028" spans="4:15" x14ac:dyDescent="0.25">
      <c r="D1028" s="64" t="s">
        <v>5427</v>
      </c>
      <c r="E1028" s="13" t="s">
        <v>8775</v>
      </c>
      <c r="K1028" s="60" t="s">
        <v>2262</v>
      </c>
      <c r="N1028" s="55" t="s">
        <v>2262</v>
      </c>
      <c r="O1028" s="81" t="s">
        <v>2263</v>
      </c>
    </row>
    <row r="1029" spans="4:15" x14ac:dyDescent="0.25">
      <c r="D1029" s="64" t="s">
        <v>4551</v>
      </c>
      <c r="E1029" s="13" t="s">
        <v>8776</v>
      </c>
      <c r="K1029" s="60" t="s">
        <v>2264</v>
      </c>
      <c r="N1029" s="55" t="s">
        <v>2264</v>
      </c>
      <c r="O1029" s="81" t="s">
        <v>2265</v>
      </c>
    </row>
    <row r="1030" spans="4:15" x14ac:dyDescent="0.25">
      <c r="D1030" s="64" t="s">
        <v>5428</v>
      </c>
      <c r="E1030" s="13" t="s">
        <v>8777</v>
      </c>
      <c r="K1030" s="60" t="s">
        <v>2266</v>
      </c>
      <c r="N1030" s="55" t="s">
        <v>2266</v>
      </c>
      <c r="O1030" s="81" t="s">
        <v>2267</v>
      </c>
    </row>
    <row r="1031" spans="4:15" x14ac:dyDescent="0.25">
      <c r="D1031" s="64" t="s">
        <v>5429</v>
      </c>
      <c r="E1031" s="13" t="s">
        <v>8778</v>
      </c>
      <c r="K1031" s="60" t="s">
        <v>2268</v>
      </c>
      <c r="N1031" s="55" t="s">
        <v>2268</v>
      </c>
      <c r="O1031" s="81" t="s">
        <v>2269</v>
      </c>
    </row>
    <row r="1032" spans="4:15" x14ac:dyDescent="0.25">
      <c r="D1032" s="64" t="s">
        <v>5430</v>
      </c>
      <c r="E1032" s="13" t="s">
        <v>8779</v>
      </c>
      <c r="K1032" s="60" t="s">
        <v>2270</v>
      </c>
      <c r="N1032" s="55" t="s">
        <v>2270</v>
      </c>
      <c r="O1032" s="81" t="s">
        <v>2271</v>
      </c>
    </row>
    <row r="1033" spans="4:15" x14ac:dyDescent="0.25">
      <c r="D1033" s="64" t="s">
        <v>5431</v>
      </c>
      <c r="E1033" s="13" t="s">
        <v>3803</v>
      </c>
      <c r="K1033" s="60" t="s">
        <v>2272</v>
      </c>
      <c r="N1033" s="57" t="s">
        <v>2272</v>
      </c>
      <c r="O1033" s="82" t="s">
        <v>2273</v>
      </c>
    </row>
    <row r="1034" spans="4:15" x14ac:dyDescent="0.25">
      <c r="D1034" s="64" t="s">
        <v>5432</v>
      </c>
      <c r="E1034" s="13" t="s">
        <v>3804</v>
      </c>
      <c r="K1034" s="60" t="s">
        <v>2274</v>
      </c>
      <c r="N1034" s="55" t="s">
        <v>2274</v>
      </c>
      <c r="O1034" s="81" t="s">
        <v>2275</v>
      </c>
    </row>
    <row r="1035" spans="4:15" x14ac:dyDescent="0.25">
      <c r="D1035" s="64" t="s">
        <v>5433</v>
      </c>
      <c r="E1035" s="13" t="s">
        <v>3805</v>
      </c>
      <c r="K1035" s="60" t="s">
        <v>2276</v>
      </c>
      <c r="N1035" s="55" t="s">
        <v>2276</v>
      </c>
      <c r="O1035" s="81" t="s">
        <v>2277</v>
      </c>
    </row>
    <row r="1036" spans="4:15" x14ac:dyDescent="0.25">
      <c r="D1036" s="64" t="s">
        <v>5434</v>
      </c>
      <c r="E1036" s="13" t="s">
        <v>3806</v>
      </c>
      <c r="K1036" s="60" t="s">
        <v>2278</v>
      </c>
      <c r="N1036" s="55" t="s">
        <v>2278</v>
      </c>
      <c r="O1036" s="81" t="s">
        <v>2279</v>
      </c>
    </row>
    <row r="1037" spans="4:15" x14ac:dyDescent="0.25">
      <c r="D1037" s="64" t="s">
        <v>5435</v>
      </c>
      <c r="E1037" s="13" t="s">
        <v>3807</v>
      </c>
      <c r="K1037" s="60" t="s">
        <v>2280</v>
      </c>
      <c r="N1037" s="55" t="s">
        <v>2280</v>
      </c>
      <c r="O1037" s="81" t="s">
        <v>2281</v>
      </c>
    </row>
    <row r="1038" spans="4:15" x14ac:dyDescent="0.25">
      <c r="D1038" s="64" t="s">
        <v>5436</v>
      </c>
      <c r="E1038" s="13" t="s">
        <v>3808</v>
      </c>
      <c r="K1038" s="60" t="s">
        <v>8052</v>
      </c>
      <c r="N1038" s="55" t="s">
        <v>8052</v>
      </c>
      <c r="O1038" s="81" t="s">
        <v>8103</v>
      </c>
    </row>
    <row r="1039" spans="4:15" x14ac:dyDescent="0.25">
      <c r="D1039" s="64" t="s">
        <v>5437</v>
      </c>
      <c r="E1039" s="13" t="s">
        <v>3809</v>
      </c>
      <c r="K1039" s="60" t="s">
        <v>2282</v>
      </c>
      <c r="N1039" s="55" t="s">
        <v>2282</v>
      </c>
      <c r="O1039" s="81" t="s">
        <v>2283</v>
      </c>
    </row>
    <row r="1040" spans="4:15" x14ac:dyDescent="0.25">
      <c r="D1040" s="64" t="s">
        <v>5438</v>
      </c>
      <c r="E1040" s="13" t="s">
        <v>3810</v>
      </c>
      <c r="K1040" s="60" t="s">
        <v>6625</v>
      </c>
      <c r="N1040" s="55" t="s">
        <v>6625</v>
      </c>
      <c r="O1040" s="81" t="s">
        <v>6680</v>
      </c>
    </row>
    <row r="1041" spans="4:15" x14ac:dyDescent="0.25">
      <c r="D1041" s="13" t="s">
        <v>5439</v>
      </c>
      <c r="E1041" s="13" t="s">
        <v>3811</v>
      </c>
      <c r="K1041" s="60" t="s">
        <v>6626</v>
      </c>
      <c r="N1041" s="55" t="s">
        <v>6626</v>
      </c>
      <c r="O1041" s="81" t="s">
        <v>6681</v>
      </c>
    </row>
    <row r="1042" spans="4:15" x14ac:dyDescent="0.25">
      <c r="D1042" s="13" t="s">
        <v>5440</v>
      </c>
      <c r="E1042" s="13" t="s">
        <v>3812</v>
      </c>
      <c r="K1042" s="60" t="s">
        <v>6627</v>
      </c>
      <c r="N1042" s="55" t="s">
        <v>6627</v>
      </c>
      <c r="O1042" s="81" t="s">
        <v>6682</v>
      </c>
    </row>
    <row r="1043" spans="4:15" x14ac:dyDescent="0.25">
      <c r="D1043" s="13" t="s">
        <v>5441</v>
      </c>
      <c r="E1043" s="13" t="s">
        <v>3813</v>
      </c>
      <c r="K1043" s="60" t="s">
        <v>6628</v>
      </c>
      <c r="N1043" s="55" t="s">
        <v>6628</v>
      </c>
      <c r="O1043" s="81" t="s">
        <v>6683</v>
      </c>
    </row>
    <row r="1044" spans="4:15" x14ac:dyDescent="0.25">
      <c r="D1044" s="13" t="s">
        <v>5442</v>
      </c>
      <c r="E1044" s="13" t="s">
        <v>3814</v>
      </c>
      <c r="K1044" s="60" t="s">
        <v>2284</v>
      </c>
      <c r="N1044" s="55" t="s">
        <v>2284</v>
      </c>
      <c r="O1044" s="81" t="s">
        <v>2285</v>
      </c>
    </row>
    <row r="1045" spans="4:15" x14ac:dyDescent="0.25">
      <c r="D1045" s="13" t="s">
        <v>5443</v>
      </c>
      <c r="E1045" s="13" t="s">
        <v>3815</v>
      </c>
      <c r="K1045" s="60" t="s">
        <v>4466</v>
      </c>
      <c r="N1045" s="55" t="s">
        <v>4466</v>
      </c>
      <c r="O1045" s="81" t="s">
        <v>4495</v>
      </c>
    </row>
    <row r="1046" spans="4:15" x14ac:dyDescent="0.25">
      <c r="D1046" s="13" t="s">
        <v>5444</v>
      </c>
      <c r="E1046" s="13" t="s">
        <v>3816</v>
      </c>
      <c r="K1046" s="60" t="s">
        <v>2286</v>
      </c>
      <c r="N1046" s="55" t="s">
        <v>2286</v>
      </c>
      <c r="O1046" s="81" t="s">
        <v>2287</v>
      </c>
    </row>
    <row r="1047" spans="4:15" x14ac:dyDescent="0.25">
      <c r="D1047" s="13" t="s">
        <v>4552</v>
      </c>
      <c r="E1047" s="13" t="s">
        <v>3817</v>
      </c>
      <c r="K1047" s="60" t="s">
        <v>2288</v>
      </c>
      <c r="N1047" s="55" t="s">
        <v>2288</v>
      </c>
      <c r="O1047" s="81" t="s">
        <v>6242</v>
      </c>
    </row>
    <row r="1048" spans="4:15" x14ac:dyDescent="0.25">
      <c r="D1048" s="13" t="s">
        <v>5445</v>
      </c>
      <c r="E1048" s="13" t="s">
        <v>3818</v>
      </c>
      <c r="K1048" s="60" t="s">
        <v>2289</v>
      </c>
      <c r="N1048" s="55" t="s">
        <v>2289</v>
      </c>
      <c r="O1048" s="81" t="s">
        <v>2290</v>
      </c>
    </row>
    <row r="1049" spans="4:15" x14ac:dyDescent="0.25">
      <c r="D1049" s="13" t="s">
        <v>5446</v>
      </c>
      <c r="E1049" s="13" t="s">
        <v>3819</v>
      </c>
      <c r="K1049" s="60" t="s">
        <v>2291</v>
      </c>
      <c r="N1049" s="55" t="s">
        <v>2291</v>
      </c>
      <c r="O1049" s="81" t="s">
        <v>6243</v>
      </c>
    </row>
    <row r="1050" spans="4:15" x14ac:dyDescent="0.25">
      <c r="D1050" s="13" t="s">
        <v>5447</v>
      </c>
      <c r="E1050" s="13" t="s">
        <v>3820</v>
      </c>
      <c r="K1050" s="60" t="s">
        <v>2292</v>
      </c>
      <c r="N1050" s="55" t="s">
        <v>2292</v>
      </c>
      <c r="O1050" s="81" t="s">
        <v>2293</v>
      </c>
    </row>
    <row r="1051" spans="4:15" x14ac:dyDescent="0.25">
      <c r="D1051" s="13" t="s">
        <v>5448</v>
      </c>
      <c r="E1051" s="13" t="s">
        <v>3821</v>
      </c>
      <c r="K1051" s="60" t="s">
        <v>2294</v>
      </c>
      <c r="N1051" s="55" t="s">
        <v>2294</v>
      </c>
      <c r="O1051" s="81" t="s">
        <v>2295</v>
      </c>
    </row>
    <row r="1052" spans="4:15" x14ac:dyDescent="0.25">
      <c r="D1052" s="13" t="s">
        <v>5449</v>
      </c>
      <c r="E1052" s="13" t="s">
        <v>3822</v>
      </c>
      <c r="K1052" s="60" t="s">
        <v>2296</v>
      </c>
      <c r="N1052" s="55" t="s">
        <v>2296</v>
      </c>
      <c r="O1052" s="81" t="s">
        <v>6244</v>
      </c>
    </row>
    <row r="1053" spans="4:15" x14ac:dyDescent="0.25">
      <c r="D1053" s="13" t="s">
        <v>5450</v>
      </c>
      <c r="E1053" s="13" t="s">
        <v>3823</v>
      </c>
      <c r="K1053" s="60" t="s">
        <v>2298</v>
      </c>
      <c r="N1053" s="57" t="s">
        <v>2298</v>
      </c>
      <c r="O1053" s="82" t="s">
        <v>2299</v>
      </c>
    </row>
    <row r="1054" spans="4:15" x14ac:dyDescent="0.25">
      <c r="D1054" s="13" t="s">
        <v>5451</v>
      </c>
      <c r="E1054" s="13" t="s">
        <v>3824</v>
      </c>
      <c r="K1054" s="60" t="s">
        <v>2300</v>
      </c>
      <c r="N1054" s="55" t="s">
        <v>2300</v>
      </c>
      <c r="O1054" s="81" t="s">
        <v>2301</v>
      </c>
    </row>
    <row r="1055" spans="4:15" x14ac:dyDescent="0.25">
      <c r="D1055" s="13" t="s">
        <v>5452</v>
      </c>
      <c r="E1055" s="13" t="s">
        <v>3825</v>
      </c>
      <c r="K1055" s="60" t="s">
        <v>2302</v>
      </c>
      <c r="N1055" s="55" t="s">
        <v>2302</v>
      </c>
      <c r="O1055" s="81" t="s">
        <v>6245</v>
      </c>
    </row>
    <row r="1056" spans="4:15" x14ac:dyDescent="0.25">
      <c r="D1056" s="13" t="s">
        <v>5453</v>
      </c>
      <c r="E1056" s="13" t="s">
        <v>3826</v>
      </c>
      <c r="K1056" s="60" t="s">
        <v>7339</v>
      </c>
      <c r="N1056" s="55" t="s">
        <v>7339</v>
      </c>
      <c r="O1056" s="81" t="s">
        <v>7703</v>
      </c>
    </row>
    <row r="1057" spans="4:15" x14ac:dyDescent="0.25">
      <c r="D1057" s="13" t="s">
        <v>5454</v>
      </c>
      <c r="E1057" s="13" t="s">
        <v>3827</v>
      </c>
      <c r="K1057" s="60" t="s">
        <v>7340</v>
      </c>
      <c r="N1057" s="55" t="s">
        <v>7340</v>
      </c>
      <c r="O1057" s="81" t="s">
        <v>7704</v>
      </c>
    </row>
    <row r="1058" spans="4:15" x14ac:dyDescent="0.25">
      <c r="D1058" s="13" t="s">
        <v>5455</v>
      </c>
      <c r="E1058" s="13" t="s">
        <v>3828</v>
      </c>
      <c r="K1058" s="60" t="s">
        <v>7341</v>
      </c>
      <c r="N1058" s="55" t="s">
        <v>7341</v>
      </c>
      <c r="O1058" s="81" t="s">
        <v>7705</v>
      </c>
    </row>
    <row r="1059" spans="4:15" x14ac:dyDescent="0.25">
      <c r="D1059" s="13" t="s">
        <v>5456</v>
      </c>
      <c r="E1059" s="13" t="s">
        <v>4561</v>
      </c>
      <c r="K1059" s="60" t="s">
        <v>2303</v>
      </c>
      <c r="N1059" s="55" t="s">
        <v>2303</v>
      </c>
      <c r="O1059" s="81" t="s">
        <v>2304</v>
      </c>
    </row>
    <row r="1060" spans="4:15" x14ac:dyDescent="0.25">
      <c r="D1060" s="13" t="s">
        <v>5457</v>
      </c>
      <c r="E1060" s="13" t="s">
        <v>3829</v>
      </c>
      <c r="K1060" s="60" t="s">
        <v>2305</v>
      </c>
      <c r="N1060" s="55" t="s">
        <v>2305</v>
      </c>
      <c r="O1060" s="81" t="s">
        <v>2306</v>
      </c>
    </row>
    <row r="1061" spans="4:15" x14ac:dyDescent="0.25">
      <c r="D1061" s="13" t="s">
        <v>5458</v>
      </c>
      <c r="E1061" s="13" t="s">
        <v>3830</v>
      </c>
      <c r="K1061" s="60" t="s">
        <v>2307</v>
      </c>
      <c r="N1061" s="55" t="s">
        <v>2307</v>
      </c>
      <c r="O1061" s="81" t="s">
        <v>2308</v>
      </c>
    </row>
    <row r="1062" spans="4:15" x14ac:dyDescent="0.25">
      <c r="D1062" s="13" t="s">
        <v>5459</v>
      </c>
      <c r="E1062" s="13" t="s">
        <v>3831</v>
      </c>
      <c r="K1062" s="60" t="s">
        <v>2310</v>
      </c>
      <c r="N1062" s="55" t="s">
        <v>2310</v>
      </c>
      <c r="O1062" s="81" t="s">
        <v>2311</v>
      </c>
    </row>
    <row r="1063" spans="4:15" x14ac:dyDescent="0.25">
      <c r="D1063" s="13" t="s">
        <v>5460</v>
      </c>
      <c r="E1063" s="13" t="s">
        <v>3832</v>
      </c>
      <c r="K1063" s="60" t="s">
        <v>2312</v>
      </c>
      <c r="N1063" s="55" t="s">
        <v>2312</v>
      </c>
      <c r="O1063" s="81" t="s">
        <v>2313</v>
      </c>
    </row>
    <row r="1064" spans="4:15" x14ac:dyDescent="0.25">
      <c r="D1064" s="13" t="s">
        <v>5461</v>
      </c>
      <c r="E1064" s="13" t="s">
        <v>3833</v>
      </c>
      <c r="K1064" s="60" t="s">
        <v>2314</v>
      </c>
      <c r="N1064" s="55" t="s">
        <v>2314</v>
      </c>
      <c r="O1064" s="81" t="s">
        <v>2315</v>
      </c>
    </row>
    <row r="1065" spans="4:15" x14ac:dyDescent="0.25">
      <c r="D1065" s="13" t="s">
        <v>6982</v>
      </c>
      <c r="E1065" s="13" t="s">
        <v>3834</v>
      </c>
      <c r="K1065" s="60" t="s">
        <v>2316</v>
      </c>
      <c r="N1065" s="55" t="s">
        <v>2316</v>
      </c>
      <c r="O1065" s="81" t="s">
        <v>2317</v>
      </c>
    </row>
    <row r="1066" spans="4:15" x14ac:dyDescent="0.25">
      <c r="D1066" s="13" t="s">
        <v>8634</v>
      </c>
      <c r="E1066" s="13" t="s">
        <v>3835</v>
      </c>
      <c r="K1066" s="60" t="s">
        <v>2318</v>
      </c>
      <c r="N1066" s="55" t="s">
        <v>2318</v>
      </c>
      <c r="O1066" s="81" t="s">
        <v>2319</v>
      </c>
    </row>
    <row r="1067" spans="4:15" x14ac:dyDescent="0.25">
      <c r="D1067" s="13" t="s">
        <v>5462</v>
      </c>
      <c r="E1067" s="13" t="s">
        <v>3836</v>
      </c>
      <c r="K1067" s="60" t="s">
        <v>2320</v>
      </c>
      <c r="N1067" s="55" t="s">
        <v>2320</v>
      </c>
      <c r="O1067" s="81" t="s">
        <v>2321</v>
      </c>
    </row>
    <row r="1068" spans="4:15" x14ac:dyDescent="0.25">
      <c r="D1068" s="13" t="s">
        <v>6585</v>
      </c>
      <c r="E1068" s="13" t="s">
        <v>3837</v>
      </c>
      <c r="K1068" s="60" t="s">
        <v>3974</v>
      </c>
      <c r="N1068" s="55" t="s">
        <v>3974</v>
      </c>
      <c r="O1068" s="81" t="s">
        <v>4010</v>
      </c>
    </row>
    <row r="1069" spans="4:15" x14ac:dyDescent="0.25">
      <c r="D1069" s="13" t="s">
        <v>6586</v>
      </c>
      <c r="E1069" s="13" t="s">
        <v>3838</v>
      </c>
      <c r="K1069" s="60" t="s">
        <v>2322</v>
      </c>
      <c r="N1069" s="55" t="s">
        <v>2322</v>
      </c>
      <c r="O1069" s="81" t="s">
        <v>2323</v>
      </c>
    </row>
    <row r="1070" spans="4:15" x14ac:dyDescent="0.25">
      <c r="D1070" s="13" t="s">
        <v>5463</v>
      </c>
      <c r="E1070" s="13" t="s">
        <v>3839</v>
      </c>
      <c r="K1070" s="60" t="s">
        <v>2324</v>
      </c>
      <c r="N1070" s="55" t="s">
        <v>2324</v>
      </c>
      <c r="O1070" s="81" t="s">
        <v>2325</v>
      </c>
    </row>
    <row r="1071" spans="4:15" x14ac:dyDescent="0.25">
      <c r="D1071" s="13" t="s">
        <v>5464</v>
      </c>
      <c r="E1071" s="13" t="s">
        <v>3840</v>
      </c>
      <c r="K1071" s="60" t="s">
        <v>2326</v>
      </c>
      <c r="N1071" s="55" t="s">
        <v>2326</v>
      </c>
      <c r="O1071" s="81" t="s">
        <v>2327</v>
      </c>
    </row>
    <row r="1072" spans="4:15" x14ac:dyDescent="0.25">
      <c r="D1072" s="13" t="s">
        <v>7799</v>
      </c>
      <c r="E1072" s="13" t="s">
        <v>3841</v>
      </c>
      <c r="K1072" s="60" t="s">
        <v>2328</v>
      </c>
      <c r="N1072" s="56" t="s">
        <v>2328</v>
      </c>
      <c r="O1072" s="83" t="s">
        <v>6246</v>
      </c>
    </row>
    <row r="1073" spans="4:15" x14ac:dyDescent="0.25">
      <c r="D1073" s="13" t="s">
        <v>7800</v>
      </c>
      <c r="E1073" s="13" t="s">
        <v>3842</v>
      </c>
      <c r="K1073" s="60" t="s">
        <v>2329</v>
      </c>
      <c r="N1073" s="55" t="s">
        <v>2329</v>
      </c>
      <c r="O1073" s="81" t="s">
        <v>2330</v>
      </c>
    </row>
    <row r="1074" spans="4:15" x14ac:dyDescent="0.25">
      <c r="D1074" s="13" t="s">
        <v>7801</v>
      </c>
      <c r="E1074" s="13" t="s">
        <v>4437</v>
      </c>
      <c r="K1074" s="60" t="s">
        <v>2331</v>
      </c>
      <c r="N1074" s="55" t="s">
        <v>2331</v>
      </c>
      <c r="O1074" s="81" t="s">
        <v>2332</v>
      </c>
    </row>
    <row r="1075" spans="4:15" x14ac:dyDescent="0.25">
      <c r="D1075" s="13" t="s">
        <v>7802</v>
      </c>
      <c r="E1075" s="13" t="s">
        <v>4562</v>
      </c>
      <c r="K1075" s="60" t="s">
        <v>4179</v>
      </c>
      <c r="N1075" s="55" t="s">
        <v>4179</v>
      </c>
      <c r="O1075" s="81" t="s">
        <v>4180</v>
      </c>
    </row>
    <row r="1076" spans="4:15" x14ac:dyDescent="0.25">
      <c r="D1076" s="13" t="s">
        <v>7803</v>
      </c>
      <c r="E1076" s="13" t="s">
        <v>4563</v>
      </c>
      <c r="K1076" s="60" t="s">
        <v>2333</v>
      </c>
      <c r="N1076" s="55" t="s">
        <v>2333</v>
      </c>
      <c r="O1076" s="81" t="s">
        <v>2334</v>
      </c>
    </row>
    <row r="1077" spans="4:15" x14ac:dyDescent="0.25">
      <c r="D1077" s="13" t="s">
        <v>7804</v>
      </c>
      <c r="E1077" s="13" t="s">
        <v>3843</v>
      </c>
      <c r="K1077" s="60" t="s">
        <v>2335</v>
      </c>
      <c r="N1077" s="57" t="s">
        <v>2335</v>
      </c>
      <c r="O1077" s="82" t="s">
        <v>2336</v>
      </c>
    </row>
    <row r="1078" spans="4:15" x14ac:dyDescent="0.25">
      <c r="D1078" s="13" t="s">
        <v>7805</v>
      </c>
      <c r="E1078" s="13" t="s">
        <v>3844</v>
      </c>
      <c r="K1078" s="60" t="s">
        <v>2337</v>
      </c>
      <c r="N1078" s="55" t="s">
        <v>2337</v>
      </c>
      <c r="O1078" s="81" t="s">
        <v>2338</v>
      </c>
    </row>
    <row r="1079" spans="4:15" x14ac:dyDescent="0.25">
      <c r="D1079" s="13" t="s">
        <v>7806</v>
      </c>
      <c r="E1079" s="13" t="s">
        <v>4438</v>
      </c>
      <c r="K1079" s="60" t="s">
        <v>2339</v>
      </c>
      <c r="N1079" s="55" t="s">
        <v>2339</v>
      </c>
      <c r="O1079" s="81" t="s">
        <v>2340</v>
      </c>
    </row>
    <row r="1080" spans="4:15" x14ac:dyDescent="0.25">
      <c r="D1080" s="13" t="s">
        <v>7807</v>
      </c>
      <c r="E1080" s="13" t="s">
        <v>4439</v>
      </c>
      <c r="K1080" s="60" t="s">
        <v>2341</v>
      </c>
      <c r="N1080" s="55" t="s">
        <v>2341</v>
      </c>
      <c r="O1080" s="81" t="s">
        <v>2342</v>
      </c>
    </row>
    <row r="1081" spans="4:15" x14ac:dyDescent="0.25">
      <c r="D1081" s="13" t="s">
        <v>7808</v>
      </c>
      <c r="E1081" s="13" t="s">
        <v>4440</v>
      </c>
      <c r="K1081" s="60" t="s">
        <v>2343</v>
      </c>
      <c r="N1081" s="55" t="s">
        <v>2343</v>
      </c>
      <c r="O1081" s="81" t="s">
        <v>2344</v>
      </c>
    </row>
    <row r="1082" spans="4:15" x14ac:dyDescent="0.25">
      <c r="D1082" s="13" t="s">
        <v>7809</v>
      </c>
      <c r="E1082" s="13" t="s">
        <v>4441</v>
      </c>
      <c r="K1082" s="60" t="s">
        <v>2345</v>
      </c>
      <c r="N1082" s="55" t="s">
        <v>2345</v>
      </c>
      <c r="O1082" s="81" t="s">
        <v>2346</v>
      </c>
    </row>
    <row r="1083" spans="4:15" x14ac:dyDescent="0.25">
      <c r="D1083" s="13" t="s">
        <v>7810</v>
      </c>
      <c r="E1083" s="13" t="s">
        <v>4442</v>
      </c>
      <c r="K1083" s="60" t="s">
        <v>3975</v>
      </c>
      <c r="N1083" s="55" t="s">
        <v>3975</v>
      </c>
      <c r="O1083" s="81" t="s">
        <v>4011</v>
      </c>
    </row>
    <row r="1084" spans="4:15" x14ac:dyDescent="0.25">
      <c r="D1084" s="13" t="s">
        <v>7811</v>
      </c>
      <c r="E1084" s="13" t="s">
        <v>4564</v>
      </c>
      <c r="K1084" s="60" t="s">
        <v>2347</v>
      </c>
      <c r="N1084" s="55" t="s">
        <v>2347</v>
      </c>
      <c r="O1084" s="81" t="s">
        <v>2348</v>
      </c>
    </row>
    <row r="1085" spans="4:15" x14ac:dyDescent="0.25">
      <c r="D1085" s="13" t="s">
        <v>7812</v>
      </c>
      <c r="E1085" s="13" t="s">
        <v>4565</v>
      </c>
      <c r="K1085" s="60" t="s">
        <v>2349</v>
      </c>
      <c r="N1085" s="55" t="s">
        <v>2349</v>
      </c>
      <c r="O1085" s="81" t="s">
        <v>2350</v>
      </c>
    </row>
    <row r="1086" spans="4:15" x14ac:dyDescent="0.25">
      <c r="D1086" s="13" t="s">
        <v>7813</v>
      </c>
      <c r="E1086" s="13" t="s">
        <v>4566</v>
      </c>
      <c r="K1086" s="60" t="s">
        <v>3976</v>
      </c>
      <c r="N1086" s="55" t="s">
        <v>3976</v>
      </c>
      <c r="O1086" s="81" t="s">
        <v>4012</v>
      </c>
    </row>
    <row r="1087" spans="4:15" x14ac:dyDescent="0.25">
      <c r="D1087" s="13" t="s">
        <v>7814</v>
      </c>
      <c r="E1087" s="13" t="s">
        <v>4567</v>
      </c>
      <c r="K1087" s="60" t="s">
        <v>3977</v>
      </c>
      <c r="N1087" s="55" t="s">
        <v>3977</v>
      </c>
      <c r="O1087" s="81" t="s">
        <v>4013</v>
      </c>
    </row>
    <row r="1088" spans="4:15" x14ac:dyDescent="0.25">
      <c r="D1088" s="13" t="s">
        <v>7815</v>
      </c>
      <c r="E1088" s="13" t="s">
        <v>3845</v>
      </c>
      <c r="K1088" s="60" t="s">
        <v>4181</v>
      </c>
      <c r="N1088" s="56" t="s">
        <v>4181</v>
      </c>
      <c r="O1088" s="83" t="s">
        <v>4182</v>
      </c>
    </row>
    <row r="1089" spans="4:15" x14ac:dyDescent="0.25">
      <c r="D1089" s="13" t="s">
        <v>7816</v>
      </c>
      <c r="E1089" s="13" t="s">
        <v>3846</v>
      </c>
      <c r="K1089" s="60" t="s">
        <v>2351</v>
      </c>
      <c r="N1089" s="55" t="s">
        <v>2351</v>
      </c>
      <c r="O1089" s="81" t="s">
        <v>2352</v>
      </c>
    </row>
    <row r="1090" spans="4:15" x14ac:dyDescent="0.25">
      <c r="D1090" s="13" t="s">
        <v>7817</v>
      </c>
      <c r="E1090" s="13" t="s">
        <v>3847</v>
      </c>
      <c r="K1090" s="60" t="s">
        <v>2353</v>
      </c>
      <c r="N1090" s="55" t="s">
        <v>2353</v>
      </c>
      <c r="O1090" s="81" t="s">
        <v>2354</v>
      </c>
    </row>
    <row r="1091" spans="4:15" x14ac:dyDescent="0.25">
      <c r="D1091" s="13" t="s">
        <v>7818</v>
      </c>
      <c r="E1091" s="13" t="s">
        <v>3848</v>
      </c>
      <c r="K1091" s="60" t="s">
        <v>2355</v>
      </c>
      <c r="N1091" s="55" t="s">
        <v>2355</v>
      </c>
      <c r="O1091" s="81" t="s">
        <v>2356</v>
      </c>
    </row>
    <row r="1092" spans="4:15" x14ac:dyDescent="0.25">
      <c r="D1092" s="13" t="s">
        <v>7819</v>
      </c>
      <c r="E1092" s="13" t="s">
        <v>3849</v>
      </c>
      <c r="K1092" s="60" t="s">
        <v>2357</v>
      </c>
      <c r="N1092" s="55" t="s">
        <v>2357</v>
      </c>
      <c r="O1092" s="81" t="s">
        <v>2309</v>
      </c>
    </row>
    <row r="1093" spans="4:15" x14ac:dyDescent="0.25">
      <c r="D1093" s="13" t="s">
        <v>7820</v>
      </c>
      <c r="E1093" s="13" t="s">
        <v>3850</v>
      </c>
      <c r="K1093" s="60" t="s">
        <v>4664</v>
      </c>
      <c r="N1093" s="55" t="s">
        <v>4664</v>
      </c>
      <c r="O1093" s="81" t="s">
        <v>4665</v>
      </c>
    </row>
    <row r="1094" spans="4:15" x14ac:dyDescent="0.25">
      <c r="D1094" s="13" t="s">
        <v>7821</v>
      </c>
      <c r="E1094" s="13" t="s">
        <v>3851</v>
      </c>
      <c r="K1094" s="60" t="s">
        <v>2358</v>
      </c>
      <c r="N1094" s="55" t="s">
        <v>2358</v>
      </c>
      <c r="O1094" s="81" t="s">
        <v>2359</v>
      </c>
    </row>
    <row r="1095" spans="4:15" x14ac:dyDescent="0.25">
      <c r="D1095" s="13" t="s">
        <v>7822</v>
      </c>
      <c r="E1095" s="13" t="s">
        <v>3852</v>
      </c>
      <c r="K1095" s="60" t="s">
        <v>8053</v>
      </c>
      <c r="N1095" s="55" t="s">
        <v>8053</v>
      </c>
      <c r="O1095" s="81" t="s">
        <v>8104</v>
      </c>
    </row>
    <row r="1096" spans="4:15" x14ac:dyDescent="0.25">
      <c r="D1096" s="13" t="s">
        <v>7823</v>
      </c>
      <c r="E1096" s="13" t="s">
        <v>3853</v>
      </c>
      <c r="K1096" s="60" t="s">
        <v>8054</v>
      </c>
      <c r="N1096" s="55" t="s">
        <v>8054</v>
      </c>
      <c r="O1096" s="81" t="s">
        <v>8105</v>
      </c>
    </row>
    <row r="1097" spans="4:15" x14ac:dyDescent="0.25">
      <c r="D1097" s="13" t="s">
        <v>7824</v>
      </c>
      <c r="E1097" s="13" t="s">
        <v>3854</v>
      </c>
      <c r="K1097" s="60" t="s">
        <v>8055</v>
      </c>
      <c r="N1097" s="55" t="s">
        <v>8055</v>
      </c>
      <c r="O1097" s="81" t="s">
        <v>8106</v>
      </c>
    </row>
    <row r="1098" spans="4:15" x14ac:dyDescent="0.25">
      <c r="D1098" s="13" t="s">
        <v>7825</v>
      </c>
      <c r="E1098" s="13" t="s">
        <v>3855</v>
      </c>
      <c r="K1098" s="60" t="s">
        <v>2360</v>
      </c>
      <c r="N1098" s="55" t="s">
        <v>2360</v>
      </c>
      <c r="O1098" s="81" t="s">
        <v>2361</v>
      </c>
    </row>
    <row r="1099" spans="4:15" x14ac:dyDescent="0.25">
      <c r="D1099" s="13" t="s">
        <v>7826</v>
      </c>
      <c r="E1099" s="13" t="s">
        <v>3856</v>
      </c>
      <c r="K1099" s="60" t="s">
        <v>2362</v>
      </c>
      <c r="N1099" s="56" t="s">
        <v>2362</v>
      </c>
      <c r="O1099" s="83" t="s">
        <v>2363</v>
      </c>
    </row>
    <row r="1100" spans="4:15" x14ac:dyDescent="0.25">
      <c r="D1100" s="13" t="s">
        <v>7827</v>
      </c>
      <c r="E1100" s="13" t="s">
        <v>3857</v>
      </c>
      <c r="K1100" s="60" t="s">
        <v>2364</v>
      </c>
      <c r="N1100" s="57" t="s">
        <v>2364</v>
      </c>
      <c r="O1100" s="82" t="s">
        <v>2365</v>
      </c>
    </row>
    <row r="1101" spans="4:15" x14ac:dyDescent="0.25">
      <c r="D1101" s="13" t="s">
        <v>7828</v>
      </c>
      <c r="E1101" s="13" t="s">
        <v>3858</v>
      </c>
      <c r="K1101" s="60" t="s">
        <v>2366</v>
      </c>
      <c r="N1101" s="55" t="s">
        <v>2366</v>
      </c>
      <c r="O1101" s="81" t="s">
        <v>2367</v>
      </c>
    </row>
    <row r="1102" spans="4:15" x14ac:dyDescent="0.25">
      <c r="D1102" s="13" t="s">
        <v>7829</v>
      </c>
      <c r="E1102" s="13" t="s">
        <v>3859</v>
      </c>
      <c r="K1102" s="60" t="s">
        <v>2368</v>
      </c>
      <c r="N1102" s="55" t="s">
        <v>2368</v>
      </c>
      <c r="O1102" s="81" t="s">
        <v>2369</v>
      </c>
    </row>
    <row r="1103" spans="4:15" x14ac:dyDescent="0.25">
      <c r="D1103" s="13" t="s">
        <v>7830</v>
      </c>
      <c r="E1103" s="13" t="s">
        <v>3860</v>
      </c>
      <c r="K1103" s="60" t="s">
        <v>2370</v>
      </c>
      <c r="N1103" s="55" t="s">
        <v>2370</v>
      </c>
      <c r="O1103" s="81" t="s">
        <v>2371</v>
      </c>
    </row>
    <row r="1104" spans="4:15" x14ac:dyDescent="0.25">
      <c r="D1104" s="13" t="s">
        <v>7831</v>
      </c>
      <c r="E1104" s="13" t="s">
        <v>3861</v>
      </c>
      <c r="K1104" s="60" t="s">
        <v>2372</v>
      </c>
      <c r="N1104" s="55" t="s">
        <v>2372</v>
      </c>
      <c r="O1104" s="81" t="s">
        <v>2373</v>
      </c>
    </row>
    <row r="1105" spans="4:15" x14ac:dyDescent="0.25">
      <c r="D1105" s="13" t="s">
        <v>8635</v>
      </c>
      <c r="E1105" s="64" t="s">
        <v>3862</v>
      </c>
      <c r="K1105" s="60" t="s">
        <v>2374</v>
      </c>
      <c r="N1105" s="57" t="s">
        <v>2374</v>
      </c>
      <c r="O1105" s="82" t="s">
        <v>2375</v>
      </c>
    </row>
    <row r="1106" spans="4:15" x14ac:dyDescent="0.25">
      <c r="D1106" s="13" t="s">
        <v>7832</v>
      </c>
      <c r="E1106" s="64" t="s">
        <v>3863</v>
      </c>
      <c r="K1106" s="60" t="s">
        <v>2376</v>
      </c>
      <c r="N1106" s="55" t="s">
        <v>2376</v>
      </c>
      <c r="O1106" s="81" t="s">
        <v>2377</v>
      </c>
    </row>
    <row r="1107" spans="4:15" x14ac:dyDescent="0.25">
      <c r="D1107" s="13" t="s">
        <v>7833</v>
      </c>
      <c r="E1107" s="64" t="s">
        <v>4443</v>
      </c>
      <c r="K1107" s="60" t="s">
        <v>2378</v>
      </c>
      <c r="N1107" s="55" t="s">
        <v>2378</v>
      </c>
      <c r="O1107" s="81" t="s">
        <v>2379</v>
      </c>
    </row>
    <row r="1108" spans="4:15" x14ac:dyDescent="0.25">
      <c r="D1108" s="13" t="s">
        <v>7834</v>
      </c>
      <c r="E1108" s="64" t="s">
        <v>3864</v>
      </c>
      <c r="K1108" s="60" t="s">
        <v>2380</v>
      </c>
      <c r="N1108" s="57" t="s">
        <v>2380</v>
      </c>
      <c r="O1108" s="82" t="s">
        <v>2381</v>
      </c>
    </row>
    <row r="1109" spans="4:15" x14ac:dyDescent="0.25">
      <c r="D1109" s="13" t="s">
        <v>7835</v>
      </c>
      <c r="E1109" s="64" t="s">
        <v>3865</v>
      </c>
      <c r="K1109" s="60" t="s">
        <v>2382</v>
      </c>
      <c r="N1109" s="55" t="s">
        <v>2382</v>
      </c>
      <c r="O1109" s="81" t="s">
        <v>2383</v>
      </c>
    </row>
    <row r="1110" spans="4:15" x14ac:dyDescent="0.25">
      <c r="D1110" s="13" t="s">
        <v>7836</v>
      </c>
      <c r="E1110" s="64" t="s">
        <v>3866</v>
      </c>
      <c r="K1110" s="60" t="s">
        <v>6438</v>
      </c>
      <c r="N1110" s="55" t="s">
        <v>6438</v>
      </c>
      <c r="O1110" s="81" t="s">
        <v>6439</v>
      </c>
    </row>
    <row r="1111" spans="4:15" x14ac:dyDescent="0.25">
      <c r="D1111" s="13" t="s">
        <v>7837</v>
      </c>
      <c r="E1111" s="64" t="s">
        <v>3867</v>
      </c>
      <c r="K1111" s="60" t="s">
        <v>8451</v>
      </c>
      <c r="N1111" s="56" t="s">
        <v>8451</v>
      </c>
      <c r="O1111" s="83" t="s">
        <v>8481</v>
      </c>
    </row>
    <row r="1112" spans="4:15" x14ac:dyDescent="0.25">
      <c r="D1112" s="13" t="s">
        <v>7838</v>
      </c>
      <c r="E1112" s="64" t="s">
        <v>3868</v>
      </c>
      <c r="K1112" s="60" t="s">
        <v>8452</v>
      </c>
      <c r="N1112" s="55" t="s">
        <v>8452</v>
      </c>
      <c r="O1112" s="81" t="s">
        <v>8482</v>
      </c>
    </row>
    <row r="1113" spans="4:15" x14ac:dyDescent="0.25">
      <c r="D1113" s="13" t="s">
        <v>7839</v>
      </c>
      <c r="E1113" s="64" t="s">
        <v>3869</v>
      </c>
      <c r="K1113" s="60" t="s">
        <v>2384</v>
      </c>
      <c r="N1113" s="55" t="s">
        <v>2384</v>
      </c>
      <c r="O1113" s="81" t="s">
        <v>2385</v>
      </c>
    </row>
    <row r="1114" spans="4:15" x14ac:dyDescent="0.25">
      <c r="D1114" s="13" t="s">
        <v>7840</v>
      </c>
      <c r="E1114" s="64" t="s">
        <v>3870</v>
      </c>
      <c r="K1114" s="60" t="s">
        <v>2386</v>
      </c>
      <c r="N1114" s="55" t="s">
        <v>2386</v>
      </c>
      <c r="O1114" s="81" t="s">
        <v>2293</v>
      </c>
    </row>
    <row r="1115" spans="4:15" x14ac:dyDescent="0.25">
      <c r="D1115" s="13" t="s">
        <v>7841</v>
      </c>
      <c r="E1115" s="64" t="s">
        <v>3871</v>
      </c>
      <c r="K1115" s="60" t="s">
        <v>2387</v>
      </c>
      <c r="N1115" s="55" t="s">
        <v>2387</v>
      </c>
      <c r="O1115" s="81" t="s">
        <v>2388</v>
      </c>
    </row>
    <row r="1116" spans="4:15" x14ac:dyDescent="0.25">
      <c r="D1116" s="13" t="s">
        <v>7842</v>
      </c>
      <c r="E1116" s="64" t="s">
        <v>3872</v>
      </c>
      <c r="K1116" s="60" t="s">
        <v>2389</v>
      </c>
      <c r="N1116" s="55" t="s">
        <v>2389</v>
      </c>
      <c r="O1116" s="81" t="s">
        <v>2390</v>
      </c>
    </row>
    <row r="1117" spans="4:15" x14ac:dyDescent="0.25">
      <c r="D1117" s="13" t="s">
        <v>7843</v>
      </c>
      <c r="E1117" s="64" t="s">
        <v>3873</v>
      </c>
      <c r="K1117" s="60" t="s">
        <v>2391</v>
      </c>
      <c r="N1117" s="57" t="s">
        <v>2391</v>
      </c>
      <c r="O1117" s="82" t="s">
        <v>2392</v>
      </c>
    </row>
    <row r="1118" spans="4:15" x14ac:dyDescent="0.25">
      <c r="D1118" s="13" t="s">
        <v>7844</v>
      </c>
      <c r="E1118" s="64" t="s">
        <v>3874</v>
      </c>
      <c r="K1118" s="60" t="s">
        <v>2393</v>
      </c>
      <c r="N1118" s="55" t="s">
        <v>2393</v>
      </c>
      <c r="O1118" s="81" t="s">
        <v>2394</v>
      </c>
    </row>
    <row r="1119" spans="4:15" x14ac:dyDescent="0.25">
      <c r="D1119" s="13" t="s">
        <v>7845</v>
      </c>
      <c r="E1119" s="64" t="s">
        <v>3875</v>
      </c>
      <c r="K1119" s="60" t="s">
        <v>2395</v>
      </c>
      <c r="N1119" s="55" t="s">
        <v>2395</v>
      </c>
      <c r="O1119" s="81" t="s">
        <v>2396</v>
      </c>
    </row>
    <row r="1120" spans="4:15" x14ac:dyDescent="0.25">
      <c r="D1120" s="13" t="s">
        <v>7846</v>
      </c>
      <c r="E1120" s="64" t="s">
        <v>3876</v>
      </c>
      <c r="K1120" s="60" t="s">
        <v>2397</v>
      </c>
      <c r="N1120" s="55" t="s">
        <v>2397</v>
      </c>
      <c r="O1120" s="81" t="s">
        <v>2398</v>
      </c>
    </row>
    <row r="1121" spans="4:15" x14ac:dyDescent="0.25">
      <c r="D1121" s="13" t="s">
        <v>7847</v>
      </c>
      <c r="E1121" s="64" t="s">
        <v>3877</v>
      </c>
      <c r="K1121" s="60" t="s">
        <v>2399</v>
      </c>
      <c r="N1121" s="55" t="s">
        <v>2399</v>
      </c>
      <c r="O1121" s="81" t="s">
        <v>2400</v>
      </c>
    </row>
    <row r="1122" spans="4:15" x14ac:dyDescent="0.25">
      <c r="D1122" s="13" t="s">
        <v>7848</v>
      </c>
      <c r="E1122" s="64" t="s">
        <v>3878</v>
      </c>
      <c r="K1122" s="60" t="s">
        <v>2401</v>
      </c>
      <c r="N1122" s="57" t="s">
        <v>2401</v>
      </c>
      <c r="O1122" s="82" t="s">
        <v>2402</v>
      </c>
    </row>
    <row r="1123" spans="4:15" x14ac:dyDescent="0.25">
      <c r="D1123" s="13" t="s">
        <v>7849</v>
      </c>
      <c r="E1123" s="64" t="s">
        <v>3879</v>
      </c>
      <c r="K1123" s="60" t="s">
        <v>2403</v>
      </c>
      <c r="N1123" s="55" t="s">
        <v>2403</v>
      </c>
      <c r="O1123" s="81" t="s">
        <v>2404</v>
      </c>
    </row>
    <row r="1124" spans="4:15" x14ac:dyDescent="0.25">
      <c r="D1124" s="13" t="s">
        <v>7850</v>
      </c>
      <c r="E1124" s="64" t="s">
        <v>3880</v>
      </c>
      <c r="K1124" s="60" t="s">
        <v>2405</v>
      </c>
      <c r="N1124" s="56" t="s">
        <v>2405</v>
      </c>
      <c r="O1124" s="83" t="s">
        <v>2406</v>
      </c>
    </row>
    <row r="1125" spans="4:15" x14ac:dyDescent="0.25">
      <c r="D1125" s="13" t="s">
        <v>7851</v>
      </c>
      <c r="E1125" s="64" t="s">
        <v>3881</v>
      </c>
      <c r="K1125" s="60" t="s">
        <v>2407</v>
      </c>
      <c r="N1125" s="55" t="s">
        <v>2407</v>
      </c>
      <c r="O1125" s="81" t="s">
        <v>2297</v>
      </c>
    </row>
    <row r="1126" spans="4:15" x14ac:dyDescent="0.25">
      <c r="D1126" s="13" t="s">
        <v>7852</v>
      </c>
      <c r="E1126" s="64" t="s">
        <v>3882</v>
      </c>
      <c r="K1126" s="60" t="s">
        <v>2408</v>
      </c>
      <c r="N1126" s="55" t="s">
        <v>2408</v>
      </c>
      <c r="O1126" s="81" t="s">
        <v>2409</v>
      </c>
    </row>
    <row r="1127" spans="4:15" x14ac:dyDescent="0.25">
      <c r="D1127" s="13" t="s">
        <v>7853</v>
      </c>
      <c r="E1127" s="64" t="s">
        <v>3883</v>
      </c>
      <c r="K1127" s="60" t="s">
        <v>2410</v>
      </c>
      <c r="N1127" s="55" t="s">
        <v>2410</v>
      </c>
      <c r="O1127" s="81" t="s">
        <v>2411</v>
      </c>
    </row>
    <row r="1128" spans="4:15" x14ac:dyDescent="0.25">
      <c r="D1128" s="13" t="s">
        <v>7854</v>
      </c>
      <c r="E1128" s="64" t="s">
        <v>3884</v>
      </c>
      <c r="K1128" s="60" t="s">
        <v>2412</v>
      </c>
      <c r="N1128" s="55" t="s">
        <v>2412</v>
      </c>
      <c r="O1128" s="81" t="s">
        <v>2413</v>
      </c>
    </row>
    <row r="1129" spans="4:15" x14ac:dyDescent="0.25">
      <c r="D1129" s="13" t="s">
        <v>7855</v>
      </c>
      <c r="E1129" s="64" t="s">
        <v>3885</v>
      </c>
      <c r="K1129" s="60" t="s">
        <v>2414</v>
      </c>
      <c r="N1129" s="55" t="s">
        <v>2414</v>
      </c>
      <c r="O1129" s="81" t="s">
        <v>2415</v>
      </c>
    </row>
    <row r="1130" spans="4:15" x14ac:dyDescent="0.25">
      <c r="D1130" s="13" t="s">
        <v>7856</v>
      </c>
      <c r="E1130" s="64" t="s">
        <v>3886</v>
      </c>
      <c r="K1130" s="60" t="s">
        <v>3978</v>
      </c>
      <c r="N1130" s="57" t="s">
        <v>3978</v>
      </c>
      <c r="O1130" s="82" t="s">
        <v>4014</v>
      </c>
    </row>
    <row r="1131" spans="4:15" x14ac:dyDescent="0.25">
      <c r="D1131" s="13" t="s">
        <v>7857</v>
      </c>
      <c r="E1131" s="13" t="s">
        <v>3887</v>
      </c>
      <c r="K1131" s="60" t="s">
        <v>2416</v>
      </c>
      <c r="N1131" s="55" t="s">
        <v>2416</v>
      </c>
      <c r="O1131" s="81" t="s">
        <v>2417</v>
      </c>
    </row>
    <row r="1132" spans="4:15" x14ac:dyDescent="0.25">
      <c r="D1132" s="13" t="s">
        <v>7858</v>
      </c>
      <c r="E1132" s="13" t="s">
        <v>3888</v>
      </c>
      <c r="K1132" s="60" t="s">
        <v>2418</v>
      </c>
      <c r="N1132" s="55" t="s">
        <v>2418</v>
      </c>
      <c r="O1132" s="81" t="s">
        <v>2419</v>
      </c>
    </row>
    <row r="1133" spans="4:15" x14ac:dyDescent="0.25">
      <c r="D1133" s="13" t="s">
        <v>7859</v>
      </c>
      <c r="E1133" s="13" t="s">
        <v>3889</v>
      </c>
      <c r="K1133" s="60" t="s">
        <v>2420</v>
      </c>
      <c r="N1133" s="55" t="s">
        <v>2420</v>
      </c>
      <c r="O1133" s="81" t="s">
        <v>2421</v>
      </c>
    </row>
    <row r="1134" spans="4:15" x14ac:dyDescent="0.25">
      <c r="D1134" s="13" t="s">
        <v>7860</v>
      </c>
      <c r="E1134" s="13" t="s">
        <v>3890</v>
      </c>
      <c r="K1134" s="60" t="s">
        <v>2422</v>
      </c>
      <c r="N1134" s="55" t="s">
        <v>2422</v>
      </c>
      <c r="O1134" s="81" t="s">
        <v>2423</v>
      </c>
    </row>
    <row r="1135" spans="4:15" x14ac:dyDescent="0.25">
      <c r="D1135" s="13" t="s">
        <v>7861</v>
      </c>
      <c r="E1135" s="13" t="s">
        <v>3891</v>
      </c>
      <c r="K1135" s="60" t="s">
        <v>2424</v>
      </c>
      <c r="N1135" s="55" t="s">
        <v>2424</v>
      </c>
      <c r="O1135" s="81" t="s">
        <v>2425</v>
      </c>
    </row>
    <row r="1136" spans="4:15" x14ac:dyDescent="0.25">
      <c r="D1136" s="13" t="s">
        <v>7862</v>
      </c>
      <c r="E1136" s="13" t="s">
        <v>3892</v>
      </c>
      <c r="K1136" s="60" t="s">
        <v>2426</v>
      </c>
      <c r="N1136" s="55" t="s">
        <v>2426</v>
      </c>
      <c r="O1136" s="81" t="s">
        <v>2427</v>
      </c>
    </row>
    <row r="1137" spans="4:15" x14ac:dyDescent="0.25">
      <c r="D1137" s="13" t="s">
        <v>7863</v>
      </c>
      <c r="E1137" s="13" t="s">
        <v>3893</v>
      </c>
      <c r="K1137" s="60" t="s">
        <v>8453</v>
      </c>
      <c r="N1137" s="55" t="s">
        <v>8453</v>
      </c>
      <c r="O1137" s="81" t="s">
        <v>8483</v>
      </c>
    </row>
    <row r="1138" spans="4:15" x14ac:dyDescent="0.25">
      <c r="D1138" s="13" t="s">
        <v>7864</v>
      </c>
      <c r="E1138" s="13" t="s">
        <v>3894</v>
      </c>
      <c r="K1138" s="60" t="s">
        <v>2428</v>
      </c>
      <c r="N1138" s="55" t="s">
        <v>2428</v>
      </c>
      <c r="O1138" s="81" t="s">
        <v>2429</v>
      </c>
    </row>
    <row r="1139" spans="4:15" x14ac:dyDescent="0.25">
      <c r="D1139" s="13" t="s">
        <v>7865</v>
      </c>
      <c r="E1139" s="13" t="s">
        <v>3895</v>
      </c>
      <c r="K1139" s="60" t="s">
        <v>2430</v>
      </c>
      <c r="N1139" s="55" t="s">
        <v>2430</v>
      </c>
      <c r="O1139" s="81" t="s">
        <v>2431</v>
      </c>
    </row>
    <row r="1140" spans="4:15" x14ac:dyDescent="0.25">
      <c r="D1140" s="13" t="s">
        <v>7866</v>
      </c>
      <c r="E1140" s="13" t="s">
        <v>3896</v>
      </c>
      <c r="K1140" s="60" t="s">
        <v>2432</v>
      </c>
      <c r="N1140" s="55" t="s">
        <v>2432</v>
      </c>
      <c r="O1140" s="81" t="s">
        <v>2433</v>
      </c>
    </row>
    <row r="1141" spans="4:15" x14ac:dyDescent="0.25">
      <c r="D1141" s="13" t="s">
        <v>7867</v>
      </c>
      <c r="E1141" s="13" t="s">
        <v>3897</v>
      </c>
      <c r="K1141" s="60" t="s">
        <v>2434</v>
      </c>
      <c r="N1141" s="55" t="s">
        <v>2434</v>
      </c>
      <c r="O1141" s="81" t="s">
        <v>6247</v>
      </c>
    </row>
    <row r="1142" spans="4:15" x14ac:dyDescent="0.25">
      <c r="D1142" s="13" t="s">
        <v>7868</v>
      </c>
      <c r="E1142" s="13" t="s">
        <v>3898</v>
      </c>
      <c r="K1142" s="60" t="s">
        <v>2435</v>
      </c>
      <c r="N1142" s="55" t="s">
        <v>2435</v>
      </c>
      <c r="O1142" s="81" t="s">
        <v>2436</v>
      </c>
    </row>
    <row r="1143" spans="4:15" x14ac:dyDescent="0.25">
      <c r="D1143" s="13" t="s">
        <v>7869</v>
      </c>
      <c r="E1143" s="13" t="s">
        <v>3899</v>
      </c>
      <c r="K1143" s="60" t="s">
        <v>2437</v>
      </c>
      <c r="N1143" s="55" t="s">
        <v>2437</v>
      </c>
      <c r="O1143" s="81" t="s">
        <v>6248</v>
      </c>
    </row>
    <row r="1144" spans="4:15" x14ac:dyDescent="0.25">
      <c r="D1144" s="13" t="s">
        <v>7870</v>
      </c>
      <c r="E1144" s="13" t="s">
        <v>3900</v>
      </c>
      <c r="K1144" s="60" t="s">
        <v>2438</v>
      </c>
      <c r="N1144" s="55" t="s">
        <v>2438</v>
      </c>
      <c r="O1144" s="81" t="s">
        <v>6249</v>
      </c>
    </row>
    <row r="1145" spans="4:15" x14ac:dyDescent="0.25">
      <c r="D1145" s="13" t="s">
        <v>7871</v>
      </c>
      <c r="E1145" s="13" t="s">
        <v>3901</v>
      </c>
      <c r="K1145" s="60" t="s">
        <v>4666</v>
      </c>
      <c r="N1145" s="57" t="s">
        <v>4666</v>
      </c>
      <c r="O1145" s="82" t="s">
        <v>4667</v>
      </c>
    </row>
    <row r="1146" spans="4:15" x14ac:dyDescent="0.25">
      <c r="D1146" s="13" t="s">
        <v>7872</v>
      </c>
      <c r="E1146" s="13" t="s">
        <v>3902</v>
      </c>
      <c r="K1146" s="60" t="s">
        <v>4668</v>
      </c>
      <c r="N1146" s="55" t="s">
        <v>4668</v>
      </c>
      <c r="O1146" s="81" t="s">
        <v>4669</v>
      </c>
    </row>
    <row r="1147" spans="4:15" x14ac:dyDescent="0.25">
      <c r="D1147" s="13" t="s">
        <v>7873</v>
      </c>
      <c r="E1147" s="13" t="s">
        <v>3903</v>
      </c>
      <c r="K1147" s="60" t="s">
        <v>4670</v>
      </c>
      <c r="N1147" s="55" t="s">
        <v>4670</v>
      </c>
      <c r="O1147" s="81" t="s">
        <v>4671</v>
      </c>
    </row>
    <row r="1148" spans="4:15" x14ac:dyDescent="0.25">
      <c r="D1148" s="13" t="s">
        <v>7874</v>
      </c>
      <c r="E1148" s="13" t="s">
        <v>3904</v>
      </c>
      <c r="K1148" s="60" t="s">
        <v>6734</v>
      </c>
      <c r="N1148" s="55" t="s">
        <v>6734</v>
      </c>
      <c r="O1148" s="81" t="s">
        <v>6743</v>
      </c>
    </row>
    <row r="1149" spans="4:15" x14ac:dyDescent="0.25">
      <c r="D1149" s="13" t="s">
        <v>7875</v>
      </c>
      <c r="E1149" s="13" t="s">
        <v>3905</v>
      </c>
      <c r="K1149" s="60" t="s">
        <v>6629</v>
      </c>
      <c r="N1149" s="55" t="s">
        <v>6629</v>
      </c>
      <c r="O1149" s="81" t="s">
        <v>6684</v>
      </c>
    </row>
    <row r="1150" spans="4:15" x14ac:dyDescent="0.25">
      <c r="D1150" s="13" t="s">
        <v>7876</v>
      </c>
      <c r="E1150" s="13" t="s">
        <v>3906</v>
      </c>
      <c r="K1150" s="60" t="s">
        <v>2439</v>
      </c>
      <c r="N1150" s="56" t="s">
        <v>2439</v>
      </c>
      <c r="O1150" s="83" t="s">
        <v>2440</v>
      </c>
    </row>
    <row r="1151" spans="4:15" x14ac:dyDescent="0.25">
      <c r="D1151" s="13" t="s">
        <v>7877</v>
      </c>
      <c r="E1151" s="13" t="s">
        <v>3907</v>
      </c>
      <c r="K1151" s="60" t="s">
        <v>5706</v>
      </c>
      <c r="N1151" s="55" t="s">
        <v>5706</v>
      </c>
      <c r="O1151" s="81" t="s">
        <v>5754</v>
      </c>
    </row>
    <row r="1152" spans="4:15" x14ac:dyDescent="0.25">
      <c r="D1152" s="13" t="s">
        <v>7878</v>
      </c>
      <c r="E1152" s="13" t="s">
        <v>3908</v>
      </c>
      <c r="K1152" s="60" t="s">
        <v>5707</v>
      </c>
      <c r="N1152" s="55" t="s">
        <v>5707</v>
      </c>
      <c r="O1152" s="81" t="s">
        <v>5755</v>
      </c>
    </row>
    <row r="1153" spans="4:15" x14ac:dyDescent="0.25">
      <c r="D1153" s="13" t="s">
        <v>7879</v>
      </c>
      <c r="E1153" s="13" t="s">
        <v>3909</v>
      </c>
      <c r="K1153" s="60" t="s">
        <v>5708</v>
      </c>
      <c r="N1153" s="55" t="s">
        <v>5708</v>
      </c>
      <c r="O1153" s="81" t="s">
        <v>5756</v>
      </c>
    </row>
    <row r="1154" spans="4:15" x14ac:dyDescent="0.25">
      <c r="D1154" s="13" t="s">
        <v>7880</v>
      </c>
      <c r="E1154" s="13" t="s">
        <v>3910</v>
      </c>
      <c r="K1154" s="60" t="s">
        <v>5709</v>
      </c>
      <c r="N1154" s="55" t="s">
        <v>5709</v>
      </c>
      <c r="O1154" s="81" t="s">
        <v>5757</v>
      </c>
    </row>
    <row r="1155" spans="4:15" x14ac:dyDescent="0.25">
      <c r="D1155" s="13" t="s">
        <v>7881</v>
      </c>
      <c r="E1155" s="13" t="s">
        <v>3911</v>
      </c>
      <c r="K1155" s="60" t="s">
        <v>5710</v>
      </c>
      <c r="N1155" s="55" t="s">
        <v>5710</v>
      </c>
      <c r="O1155" s="81" t="s">
        <v>5758</v>
      </c>
    </row>
    <row r="1156" spans="4:15" x14ac:dyDescent="0.25">
      <c r="D1156" s="13" t="s">
        <v>7882</v>
      </c>
      <c r="E1156" s="13" t="s">
        <v>3912</v>
      </c>
      <c r="K1156" s="60" t="s">
        <v>6735</v>
      </c>
      <c r="N1156" s="55" t="s">
        <v>6735</v>
      </c>
      <c r="O1156" s="81" t="s">
        <v>6744</v>
      </c>
    </row>
    <row r="1157" spans="4:15" x14ac:dyDescent="0.25">
      <c r="D1157" s="13" t="s">
        <v>7883</v>
      </c>
      <c r="E1157" s="13" t="s">
        <v>3913</v>
      </c>
      <c r="K1157" s="60" t="s">
        <v>5711</v>
      </c>
      <c r="N1157" s="57" t="s">
        <v>5711</v>
      </c>
      <c r="O1157" s="82" t="s">
        <v>5759</v>
      </c>
    </row>
    <row r="1158" spans="4:15" x14ac:dyDescent="0.25">
      <c r="D1158" s="13" t="s">
        <v>8636</v>
      </c>
      <c r="E1158" s="13" t="s">
        <v>3914</v>
      </c>
      <c r="K1158" s="60" t="s">
        <v>5712</v>
      </c>
      <c r="N1158" s="55" t="s">
        <v>5712</v>
      </c>
      <c r="O1158" s="81" t="s">
        <v>6250</v>
      </c>
    </row>
    <row r="1159" spans="4:15" x14ac:dyDescent="0.25">
      <c r="D1159" s="13" t="s">
        <v>7884</v>
      </c>
      <c r="E1159" s="13" t="s">
        <v>3915</v>
      </c>
      <c r="K1159" s="60" t="s">
        <v>5713</v>
      </c>
      <c r="N1159" s="55" t="s">
        <v>5713</v>
      </c>
      <c r="O1159" s="81" t="s">
        <v>5760</v>
      </c>
    </row>
    <row r="1160" spans="4:15" x14ac:dyDescent="0.25">
      <c r="D1160" s="13" t="s">
        <v>7885</v>
      </c>
      <c r="E1160" s="13" t="s">
        <v>3916</v>
      </c>
      <c r="K1160" s="60" t="s">
        <v>5714</v>
      </c>
      <c r="N1160" s="55" t="s">
        <v>5714</v>
      </c>
      <c r="O1160" s="81" t="s">
        <v>5761</v>
      </c>
    </row>
    <row r="1161" spans="4:15" x14ac:dyDescent="0.25">
      <c r="D1161" s="13" t="s">
        <v>7886</v>
      </c>
      <c r="E1161" s="13" t="s">
        <v>3917</v>
      </c>
      <c r="K1161" s="60" t="s">
        <v>3979</v>
      </c>
      <c r="N1161" s="55" t="s">
        <v>3979</v>
      </c>
      <c r="O1161" s="81" t="s">
        <v>4015</v>
      </c>
    </row>
    <row r="1162" spans="4:15" x14ac:dyDescent="0.25">
      <c r="D1162" s="13" t="s">
        <v>7887</v>
      </c>
      <c r="E1162" s="13" t="s">
        <v>3918</v>
      </c>
      <c r="K1162" s="60" t="s">
        <v>2441</v>
      </c>
      <c r="N1162" s="55" t="s">
        <v>2441</v>
      </c>
      <c r="O1162" s="81" t="s">
        <v>2442</v>
      </c>
    </row>
    <row r="1163" spans="4:15" x14ac:dyDescent="0.25">
      <c r="D1163" s="13" t="s">
        <v>7888</v>
      </c>
      <c r="E1163" s="13" t="s">
        <v>3919</v>
      </c>
      <c r="K1163" s="60" t="s">
        <v>2443</v>
      </c>
      <c r="N1163" s="56" t="s">
        <v>2443</v>
      </c>
      <c r="O1163" s="83" t="s">
        <v>2444</v>
      </c>
    </row>
    <row r="1164" spans="4:15" x14ac:dyDescent="0.25">
      <c r="D1164" s="13" t="s">
        <v>7889</v>
      </c>
      <c r="E1164" s="13" t="s">
        <v>3920</v>
      </c>
      <c r="K1164" s="60" t="s">
        <v>2445</v>
      </c>
      <c r="N1164" s="55" t="s">
        <v>2445</v>
      </c>
      <c r="O1164" s="81" t="s">
        <v>2446</v>
      </c>
    </row>
    <row r="1165" spans="4:15" x14ac:dyDescent="0.25">
      <c r="D1165" s="13" t="s">
        <v>7890</v>
      </c>
      <c r="E1165" s="13" t="s">
        <v>3921</v>
      </c>
      <c r="K1165" s="60" t="s">
        <v>2447</v>
      </c>
      <c r="N1165" s="56" t="s">
        <v>2447</v>
      </c>
      <c r="O1165" s="83" t="s">
        <v>2448</v>
      </c>
    </row>
    <row r="1166" spans="4:15" x14ac:dyDescent="0.25">
      <c r="D1166" s="13" t="s">
        <v>7891</v>
      </c>
      <c r="E1166" s="13" t="s">
        <v>3922</v>
      </c>
      <c r="K1166" s="60" t="s">
        <v>2449</v>
      </c>
      <c r="N1166" s="55" t="s">
        <v>2449</v>
      </c>
      <c r="O1166" s="81" t="s">
        <v>2450</v>
      </c>
    </row>
    <row r="1167" spans="4:15" x14ac:dyDescent="0.25">
      <c r="D1167" s="13" t="s">
        <v>7892</v>
      </c>
      <c r="E1167" s="13" t="s">
        <v>3923</v>
      </c>
      <c r="K1167" s="60" t="s">
        <v>2451</v>
      </c>
      <c r="N1167" s="55" t="s">
        <v>2451</v>
      </c>
      <c r="O1167" s="81" t="s">
        <v>2452</v>
      </c>
    </row>
    <row r="1168" spans="4:15" x14ac:dyDescent="0.25">
      <c r="D1168" s="13" t="s">
        <v>7893</v>
      </c>
      <c r="E1168" s="13" t="s">
        <v>3924</v>
      </c>
      <c r="K1168" s="60" t="s">
        <v>4183</v>
      </c>
      <c r="N1168" s="57" t="s">
        <v>4183</v>
      </c>
      <c r="O1168" s="82" t="s">
        <v>4184</v>
      </c>
    </row>
    <row r="1169" spans="4:15" x14ac:dyDescent="0.25">
      <c r="D1169" s="13" t="s">
        <v>7894</v>
      </c>
      <c r="E1169" s="13" t="s">
        <v>3925</v>
      </c>
      <c r="K1169" s="60" t="s">
        <v>4467</v>
      </c>
      <c r="N1169" s="56" t="s">
        <v>4467</v>
      </c>
      <c r="O1169" s="83" t="s">
        <v>6440</v>
      </c>
    </row>
    <row r="1170" spans="4:15" x14ac:dyDescent="0.25">
      <c r="D1170" s="13" t="s">
        <v>8637</v>
      </c>
      <c r="E1170" s="13" t="s">
        <v>3926</v>
      </c>
      <c r="K1170" s="60" t="s">
        <v>5538</v>
      </c>
      <c r="N1170" s="56" t="s">
        <v>5538</v>
      </c>
      <c r="O1170" s="83" t="s">
        <v>5539</v>
      </c>
    </row>
    <row r="1171" spans="4:15" x14ac:dyDescent="0.25">
      <c r="D1171" s="13" t="s">
        <v>7895</v>
      </c>
      <c r="E1171" s="13" t="s">
        <v>3927</v>
      </c>
      <c r="K1171" s="60" t="s">
        <v>5715</v>
      </c>
      <c r="N1171" s="55" t="s">
        <v>5715</v>
      </c>
      <c r="O1171" s="81" t="s">
        <v>5762</v>
      </c>
    </row>
    <row r="1172" spans="4:15" x14ac:dyDescent="0.25">
      <c r="D1172" s="13" t="s">
        <v>7896</v>
      </c>
      <c r="E1172" s="13" t="s">
        <v>3928</v>
      </c>
      <c r="K1172" s="60" t="s">
        <v>5716</v>
      </c>
      <c r="N1172" s="55" t="s">
        <v>5716</v>
      </c>
      <c r="O1172" s="81" t="s">
        <v>5763</v>
      </c>
    </row>
    <row r="1173" spans="4:15" x14ac:dyDescent="0.25">
      <c r="D1173" s="13" t="s">
        <v>8638</v>
      </c>
      <c r="E1173" s="13" t="s">
        <v>3929</v>
      </c>
      <c r="K1173" s="60" t="s">
        <v>5717</v>
      </c>
      <c r="N1173" s="55" t="s">
        <v>5717</v>
      </c>
      <c r="O1173" s="81" t="s">
        <v>5764</v>
      </c>
    </row>
    <row r="1174" spans="4:15" x14ac:dyDescent="0.25">
      <c r="D1174" s="13" t="s">
        <v>7897</v>
      </c>
      <c r="E1174" s="13" t="s">
        <v>3930</v>
      </c>
      <c r="K1174" s="60" t="s">
        <v>5718</v>
      </c>
      <c r="N1174" s="57" t="s">
        <v>5718</v>
      </c>
      <c r="O1174" s="82" t="s">
        <v>5765</v>
      </c>
    </row>
    <row r="1175" spans="4:15" x14ac:dyDescent="0.25">
      <c r="D1175" s="13" t="s">
        <v>7898</v>
      </c>
      <c r="E1175" s="13" t="s">
        <v>3931</v>
      </c>
      <c r="K1175" s="60" t="s">
        <v>5719</v>
      </c>
      <c r="N1175" s="56" t="s">
        <v>5719</v>
      </c>
      <c r="O1175" s="83" t="s">
        <v>5766</v>
      </c>
    </row>
    <row r="1176" spans="4:15" x14ac:dyDescent="0.25">
      <c r="D1176" s="13" t="s">
        <v>8639</v>
      </c>
      <c r="E1176" s="13" t="s">
        <v>3932</v>
      </c>
      <c r="K1176" s="60" t="s">
        <v>5720</v>
      </c>
      <c r="N1176" s="55" t="s">
        <v>5720</v>
      </c>
      <c r="O1176" s="81" t="s">
        <v>6050</v>
      </c>
    </row>
    <row r="1177" spans="4:15" x14ac:dyDescent="0.25">
      <c r="D1177" s="13" t="s">
        <v>7899</v>
      </c>
      <c r="E1177" s="13" t="s">
        <v>3933</v>
      </c>
      <c r="K1177" s="60" t="s">
        <v>5721</v>
      </c>
      <c r="N1177" s="55" t="s">
        <v>5721</v>
      </c>
      <c r="O1177" s="81" t="s">
        <v>6051</v>
      </c>
    </row>
    <row r="1178" spans="4:15" x14ac:dyDescent="0.25">
      <c r="D1178" s="13" t="s">
        <v>7900</v>
      </c>
      <c r="E1178" s="13" t="s">
        <v>3934</v>
      </c>
      <c r="K1178" s="60" t="s">
        <v>2453</v>
      </c>
      <c r="N1178" s="55" t="s">
        <v>2453</v>
      </c>
      <c r="O1178" s="81" t="s">
        <v>2454</v>
      </c>
    </row>
    <row r="1179" spans="4:15" x14ac:dyDescent="0.25">
      <c r="D1179" s="13" t="s">
        <v>7901</v>
      </c>
      <c r="E1179" s="13" t="s">
        <v>3935</v>
      </c>
      <c r="K1179" s="60" t="s">
        <v>2455</v>
      </c>
      <c r="N1179" s="57" t="s">
        <v>2455</v>
      </c>
      <c r="O1179" s="82" t="s">
        <v>2456</v>
      </c>
    </row>
    <row r="1180" spans="4:15" x14ac:dyDescent="0.25">
      <c r="D1180" s="13" t="s">
        <v>7902</v>
      </c>
      <c r="E1180" s="13" t="s">
        <v>3936</v>
      </c>
      <c r="K1180" s="60" t="s">
        <v>2457</v>
      </c>
      <c r="N1180" s="56" t="s">
        <v>2457</v>
      </c>
      <c r="O1180" s="83" t="s">
        <v>2458</v>
      </c>
    </row>
    <row r="1181" spans="4:15" x14ac:dyDescent="0.25">
      <c r="D1181" s="13" t="s">
        <v>7903</v>
      </c>
      <c r="E1181" s="13" t="s">
        <v>3937</v>
      </c>
      <c r="K1181" s="60" t="s">
        <v>2459</v>
      </c>
      <c r="N1181" s="55" t="s">
        <v>2459</v>
      </c>
      <c r="O1181" s="81" t="s">
        <v>2460</v>
      </c>
    </row>
    <row r="1182" spans="4:15" x14ac:dyDescent="0.25">
      <c r="D1182" s="13" t="s">
        <v>7904</v>
      </c>
      <c r="E1182" s="13" t="s">
        <v>3938</v>
      </c>
      <c r="K1182" s="60" t="s">
        <v>2461</v>
      </c>
      <c r="N1182" s="55" t="s">
        <v>2461</v>
      </c>
      <c r="O1182" s="81" t="s">
        <v>2462</v>
      </c>
    </row>
    <row r="1183" spans="4:15" x14ac:dyDescent="0.25">
      <c r="D1183" s="13" t="s">
        <v>7905</v>
      </c>
      <c r="E1183" s="13" t="s">
        <v>3939</v>
      </c>
      <c r="K1183" s="60" t="s">
        <v>2463</v>
      </c>
      <c r="N1183" s="55" t="s">
        <v>2463</v>
      </c>
      <c r="O1183" s="81" t="s">
        <v>2464</v>
      </c>
    </row>
    <row r="1184" spans="4:15" x14ac:dyDescent="0.25">
      <c r="D1184" s="13" t="s">
        <v>7906</v>
      </c>
      <c r="E1184" s="13" t="s">
        <v>3940</v>
      </c>
      <c r="K1184" s="60" t="s">
        <v>2465</v>
      </c>
      <c r="N1184" s="56" t="s">
        <v>2465</v>
      </c>
      <c r="O1184" s="83" t="s">
        <v>2466</v>
      </c>
    </row>
    <row r="1185" spans="4:15" x14ac:dyDescent="0.25">
      <c r="D1185" s="13" t="s">
        <v>7907</v>
      </c>
      <c r="E1185" s="13" t="s">
        <v>3941</v>
      </c>
      <c r="K1185" s="60" t="s">
        <v>2467</v>
      </c>
      <c r="N1185" s="55" t="s">
        <v>2467</v>
      </c>
      <c r="O1185" s="81" t="s">
        <v>2200</v>
      </c>
    </row>
    <row r="1186" spans="4:15" x14ac:dyDescent="0.25">
      <c r="D1186" s="13" t="s">
        <v>7908</v>
      </c>
      <c r="E1186" s="13" t="s">
        <v>3942</v>
      </c>
      <c r="K1186" s="60" t="s">
        <v>2468</v>
      </c>
      <c r="N1186" s="55" t="s">
        <v>2468</v>
      </c>
      <c r="O1186" s="81" t="s">
        <v>2469</v>
      </c>
    </row>
    <row r="1187" spans="4:15" x14ac:dyDescent="0.25">
      <c r="D1187" s="13" t="s">
        <v>7909</v>
      </c>
      <c r="E1187" s="13" t="s">
        <v>3943</v>
      </c>
      <c r="K1187" s="60" t="s">
        <v>2470</v>
      </c>
      <c r="N1187" s="55" t="s">
        <v>2470</v>
      </c>
      <c r="O1187" s="81" t="s">
        <v>2471</v>
      </c>
    </row>
    <row r="1188" spans="4:15" x14ac:dyDescent="0.25">
      <c r="D1188" s="13" t="s">
        <v>7910</v>
      </c>
      <c r="E1188" s="13" t="s">
        <v>3944</v>
      </c>
      <c r="K1188" s="60" t="s">
        <v>2472</v>
      </c>
      <c r="N1188" s="55" t="s">
        <v>2472</v>
      </c>
      <c r="O1188" s="81" t="s">
        <v>2473</v>
      </c>
    </row>
    <row r="1189" spans="4:15" x14ac:dyDescent="0.25">
      <c r="D1189" s="13" t="s">
        <v>7911</v>
      </c>
      <c r="E1189" s="13" t="s">
        <v>3945</v>
      </c>
      <c r="K1189" s="60" t="s">
        <v>5861</v>
      </c>
      <c r="N1189" s="55" t="s">
        <v>5861</v>
      </c>
      <c r="O1189" s="81" t="s">
        <v>5862</v>
      </c>
    </row>
    <row r="1190" spans="4:15" x14ac:dyDescent="0.25">
      <c r="D1190" s="13" t="s">
        <v>8640</v>
      </c>
      <c r="E1190" s="13" t="s">
        <v>3946</v>
      </c>
      <c r="K1190" s="60" t="s">
        <v>2474</v>
      </c>
      <c r="N1190" s="55" t="s">
        <v>2474</v>
      </c>
      <c r="O1190" s="81" t="s">
        <v>2475</v>
      </c>
    </row>
    <row r="1191" spans="4:15" x14ac:dyDescent="0.25">
      <c r="D1191" s="13" t="s">
        <v>7912</v>
      </c>
      <c r="E1191" s="13" t="s">
        <v>3947</v>
      </c>
      <c r="K1191" s="60" t="s">
        <v>8454</v>
      </c>
      <c r="N1191" s="56" t="s">
        <v>8454</v>
      </c>
      <c r="O1191" s="83" t="s">
        <v>8484</v>
      </c>
    </row>
    <row r="1192" spans="4:15" x14ac:dyDescent="0.25">
      <c r="D1192" s="13" t="s">
        <v>7913</v>
      </c>
      <c r="E1192" s="13" t="s">
        <v>3948</v>
      </c>
      <c r="K1192" s="60" t="s">
        <v>2476</v>
      </c>
      <c r="N1192" s="55" t="s">
        <v>2476</v>
      </c>
      <c r="O1192" s="81" t="s">
        <v>2477</v>
      </c>
    </row>
    <row r="1193" spans="4:15" x14ac:dyDescent="0.25">
      <c r="D1193" s="13" t="s">
        <v>7914</v>
      </c>
      <c r="E1193" s="13" t="s">
        <v>5695</v>
      </c>
      <c r="K1193" s="60" t="s">
        <v>2478</v>
      </c>
      <c r="N1193" s="55" t="s">
        <v>2478</v>
      </c>
      <c r="O1193" s="81" t="s">
        <v>2479</v>
      </c>
    </row>
    <row r="1194" spans="4:15" x14ac:dyDescent="0.25">
      <c r="D1194" s="13" t="s">
        <v>7915</v>
      </c>
      <c r="E1194" s="13" t="s">
        <v>3949</v>
      </c>
      <c r="K1194" s="60" t="s">
        <v>4225</v>
      </c>
      <c r="N1194" s="55" t="s">
        <v>4225</v>
      </c>
      <c r="O1194" s="81" t="s">
        <v>4226</v>
      </c>
    </row>
    <row r="1195" spans="4:15" x14ac:dyDescent="0.25">
      <c r="D1195" s="13" t="s">
        <v>7916</v>
      </c>
      <c r="E1195" s="13" t="s">
        <v>3950</v>
      </c>
      <c r="K1195" s="60" t="s">
        <v>4201</v>
      </c>
      <c r="N1195" s="55" t="s">
        <v>4201</v>
      </c>
      <c r="O1195" s="81" t="s">
        <v>4202</v>
      </c>
    </row>
    <row r="1196" spans="4:15" x14ac:dyDescent="0.25">
      <c r="D1196" s="13" t="s">
        <v>7917</v>
      </c>
      <c r="E1196" s="13" t="s">
        <v>3951</v>
      </c>
      <c r="K1196" s="60" t="s">
        <v>2480</v>
      </c>
      <c r="N1196" s="57" t="s">
        <v>2480</v>
      </c>
      <c r="O1196" s="82" t="s">
        <v>2481</v>
      </c>
    </row>
    <row r="1197" spans="4:15" x14ac:dyDescent="0.25">
      <c r="D1197" s="13" t="s">
        <v>7918</v>
      </c>
      <c r="E1197" s="13" t="s">
        <v>3952</v>
      </c>
      <c r="K1197" s="60" t="s">
        <v>2482</v>
      </c>
      <c r="N1197" s="55" t="s">
        <v>2482</v>
      </c>
      <c r="O1197" s="81" t="s">
        <v>2483</v>
      </c>
    </row>
    <row r="1198" spans="4:15" x14ac:dyDescent="0.25">
      <c r="D1198" s="13" t="s">
        <v>7919</v>
      </c>
      <c r="E1198" s="13" t="s">
        <v>3953</v>
      </c>
      <c r="K1198" s="60" t="s">
        <v>2484</v>
      </c>
      <c r="N1198" s="55" t="s">
        <v>2484</v>
      </c>
      <c r="O1198" s="81" t="s">
        <v>6251</v>
      </c>
    </row>
    <row r="1199" spans="4:15" x14ac:dyDescent="0.25">
      <c r="D1199" s="13" t="s">
        <v>7920</v>
      </c>
      <c r="E1199" s="13" t="s">
        <v>3954</v>
      </c>
      <c r="K1199" s="60" t="s">
        <v>2485</v>
      </c>
      <c r="N1199" s="55" t="s">
        <v>2485</v>
      </c>
      <c r="O1199" s="81" t="s">
        <v>2486</v>
      </c>
    </row>
    <row r="1200" spans="4:15" x14ac:dyDescent="0.25">
      <c r="D1200" s="13" t="s">
        <v>7921</v>
      </c>
      <c r="E1200" s="13" t="s">
        <v>3955</v>
      </c>
      <c r="K1200" s="60" t="s">
        <v>6441</v>
      </c>
      <c r="N1200" s="56" t="s">
        <v>6441</v>
      </c>
      <c r="O1200" s="83" t="s">
        <v>6442</v>
      </c>
    </row>
    <row r="1201" spans="4:15" x14ac:dyDescent="0.25">
      <c r="D1201" s="13" t="s">
        <v>7922</v>
      </c>
      <c r="K1201" s="60" t="s">
        <v>2487</v>
      </c>
      <c r="N1201" s="55" t="s">
        <v>2487</v>
      </c>
      <c r="O1201" s="81" t="s">
        <v>2488</v>
      </c>
    </row>
    <row r="1202" spans="4:15" x14ac:dyDescent="0.25">
      <c r="D1202" s="13" t="s">
        <v>7923</v>
      </c>
      <c r="K1202" s="60" t="s">
        <v>2489</v>
      </c>
      <c r="N1202" s="56" t="s">
        <v>2489</v>
      </c>
      <c r="O1202" s="83" t="s">
        <v>2490</v>
      </c>
    </row>
    <row r="1203" spans="4:15" x14ac:dyDescent="0.25">
      <c r="D1203" s="13" t="s">
        <v>7924</v>
      </c>
      <c r="K1203" s="60" t="s">
        <v>2491</v>
      </c>
      <c r="N1203" s="55" t="s">
        <v>2491</v>
      </c>
      <c r="O1203" s="81" t="s">
        <v>2492</v>
      </c>
    </row>
    <row r="1204" spans="4:15" x14ac:dyDescent="0.25">
      <c r="D1204" s="13" t="s">
        <v>7925</v>
      </c>
      <c r="K1204" s="60" t="s">
        <v>2493</v>
      </c>
      <c r="N1204" s="56" t="s">
        <v>2493</v>
      </c>
      <c r="O1204" s="83" t="s">
        <v>2494</v>
      </c>
    </row>
    <row r="1205" spans="4:15" x14ac:dyDescent="0.25">
      <c r="D1205" s="13" t="s">
        <v>7926</v>
      </c>
      <c r="K1205" s="60" t="s">
        <v>2495</v>
      </c>
      <c r="N1205" s="55" t="s">
        <v>2495</v>
      </c>
      <c r="O1205" s="81" t="s">
        <v>2496</v>
      </c>
    </row>
    <row r="1206" spans="4:15" x14ac:dyDescent="0.25">
      <c r="D1206" s="13" t="s">
        <v>7927</v>
      </c>
      <c r="K1206" s="60" t="s">
        <v>8455</v>
      </c>
      <c r="N1206" s="56" t="s">
        <v>8455</v>
      </c>
      <c r="O1206" s="83" t="s">
        <v>8485</v>
      </c>
    </row>
    <row r="1207" spans="4:15" x14ac:dyDescent="0.25">
      <c r="D1207" s="13" t="s">
        <v>7928</v>
      </c>
      <c r="K1207" s="60" t="s">
        <v>2497</v>
      </c>
      <c r="N1207" s="55" t="s">
        <v>2497</v>
      </c>
      <c r="O1207" s="81" t="s">
        <v>2498</v>
      </c>
    </row>
    <row r="1208" spans="4:15" x14ac:dyDescent="0.25">
      <c r="D1208" s="13" t="s">
        <v>7929</v>
      </c>
      <c r="K1208" s="60" t="s">
        <v>2499</v>
      </c>
      <c r="N1208" s="56" t="s">
        <v>2499</v>
      </c>
      <c r="O1208" s="83" t="s">
        <v>2500</v>
      </c>
    </row>
    <row r="1209" spans="4:15" x14ac:dyDescent="0.25">
      <c r="D1209" s="13" t="s">
        <v>7930</v>
      </c>
      <c r="K1209" s="60" t="s">
        <v>2501</v>
      </c>
      <c r="N1209" s="55" t="s">
        <v>2501</v>
      </c>
      <c r="O1209" s="81" t="s">
        <v>2502</v>
      </c>
    </row>
    <row r="1210" spans="4:15" x14ac:dyDescent="0.25">
      <c r="D1210" s="13" t="s">
        <v>7931</v>
      </c>
      <c r="K1210" s="60" t="s">
        <v>2503</v>
      </c>
      <c r="N1210" s="55" t="s">
        <v>2503</v>
      </c>
      <c r="O1210" s="81" t="s">
        <v>2504</v>
      </c>
    </row>
    <row r="1211" spans="4:15" x14ac:dyDescent="0.25">
      <c r="D1211" s="13" t="s">
        <v>7932</v>
      </c>
      <c r="K1211" s="60" t="s">
        <v>2505</v>
      </c>
      <c r="N1211" s="56" t="s">
        <v>2505</v>
      </c>
      <c r="O1211" s="83" t="s">
        <v>2506</v>
      </c>
    </row>
    <row r="1212" spans="4:15" x14ac:dyDescent="0.25">
      <c r="D1212" s="13" t="s">
        <v>7933</v>
      </c>
      <c r="K1212" s="60" t="s">
        <v>2507</v>
      </c>
      <c r="N1212" s="55" t="s">
        <v>2507</v>
      </c>
      <c r="O1212" s="81" t="s">
        <v>2508</v>
      </c>
    </row>
    <row r="1213" spans="4:15" x14ac:dyDescent="0.25">
      <c r="D1213" s="13" t="s">
        <v>7934</v>
      </c>
      <c r="K1213" s="8" t="s">
        <v>2509</v>
      </c>
      <c r="N1213" s="55" t="s">
        <v>2509</v>
      </c>
      <c r="O1213" s="81" t="s">
        <v>2510</v>
      </c>
    </row>
    <row r="1214" spans="4:15" x14ac:dyDescent="0.25">
      <c r="D1214" s="13" t="s">
        <v>7935</v>
      </c>
      <c r="K1214" s="8" t="s">
        <v>2511</v>
      </c>
      <c r="N1214" s="55" t="s">
        <v>2511</v>
      </c>
      <c r="O1214" s="81" t="s">
        <v>2512</v>
      </c>
    </row>
    <row r="1215" spans="4:15" x14ac:dyDescent="0.25">
      <c r="D1215" s="13" t="s">
        <v>7936</v>
      </c>
      <c r="K1215" s="8" t="s">
        <v>2513</v>
      </c>
      <c r="N1215" s="55" t="s">
        <v>2513</v>
      </c>
      <c r="O1215" s="81" t="s">
        <v>2514</v>
      </c>
    </row>
    <row r="1216" spans="4:15" x14ac:dyDescent="0.25">
      <c r="D1216" s="13" t="s">
        <v>7937</v>
      </c>
      <c r="K1216" s="8" t="s">
        <v>2515</v>
      </c>
      <c r="N1216" s="55" t="s">
        <v>2515</v>
      </c>
      <c r="O1216" s="81" t="s">
        <v>2516</v>
      </c>
    </row>
    <row r="1217" spans="4:15" x14ac:dyDescent="0.25">
      <c r="D1217" s="13" t="s">
        <v>7938</v>
      </c>
      <c r="K1217" s="8" t="s">
        <v>3980</v>
      </c>
      <c r="N1217" s="56" t="s">
        <v>3980</v>
      </c>
      <c r="O1217" s="83" t="s">
        <v>4016</v>
      </c>
    </row>
    <row r="1218" spans="4:15" x14ac:dyDescent="0.25">
      <c r="D1218" s="13" t="s">
        <v>7939</v>
      </c>
      <c r="K1218" s="8" t="s">
        <v>2517</v>
      </c>
      <c r="N1218" s="55" t="s">
        <v>2517</v>
      </c>
      <c r="O1218" s="81" t="s">
        <v>6252</v>
      </c>
    </row>
    <row r="1219" spans="4:15" x14ac:dyDescent="0.25">
      <c r="D1219" s="13" t="s">
        <v>7940</v>
      </c>
      <c r="K1219" s="8" t="s">
        <v>2518</v>
      </c>
      <c r="N1219" s="55" t="s">
        <v>2518</v>
      </c>
      <c r="O1219" s="81" t="s">
        <v>2519</v>
      </c>
    </row>
    <row r="1220" spans="4:15" x14ac:dyDescent="0.25">
      <c r="D1220" s="13" t="s">
        <v>7941</v>
      </c>
      <c r="K1220" s="8" t="s">
        <v>2520</v>
      </c>
      <c r="N1220" s="55" t="s">
        <v>2520</v>
      </c>
      <c r="O1220" s="81" t="s">
        <v>2521</v>
      </c>
    </row>
    <row r="1221" spans="4:15" x14ac:dyDescent="0.25">
      <c r="D1221" s="13" t="s">
        <v>7942</v>
      </c>
      <c r="K1221" s="8" t="s">
        <v>4188</v>
      </c>
      <c r="N1221" s="55" t="s">
        <v>4188</v>
      </c>
      <c r="O1221" s="81" t="s">
        <v>4189</v>
      </c>
    </row>
    <row r="1222" spans="4:15" x14ac:dyDescent="0.25">
      <c r="D1222" s="13" t="s">
        <v>7943</v>
      </c>
      <c r="K1222" s="8" t="s">
        <v>2522</v>
      </c>
      <c r="N1222" s="55" t="s">
        <v>2522</v>
      </c>
      <c r="O1222" s="81" t="s">
        <v>2523</v>
      </c>
    </row>
    <row r="1223" spans="4:15" x14ac:dyDescent="0.25">
      <c r="D1223" s="13" t="s">
        <v>7944</v>
      </c>
      <c r="K1223" s="8" t="s">
        <v>2524</v>
      </c>
      <c r="N1223" s="55" t="s">
        <v>2524</v>
      </c>
      <c r="O1223" s="81" t="s">
        <v>2525</v>
      </c>
    </row>
    <row r="1224" spans="4:15" x14ac:dyDescent="0.25">
      <c r="D1224" s="13" t="s">
        <v>7945</v>
      </c>
      <c r="K1224" s="8" t="s">
        <v>5863</v>
      </c>
      <c r="N1224" s="55" t="s">
        <v>5863</v>
      </c>
      <c r="O1224" s="81" t="s">
        <v>5864</v>
      </c>
    </row>
    <row r="1225" spans="4:15" x14ac:dyDescent="0.25">
      <c r="D1225" s="13" t="s">
        <v>7946</v>
      </c>
      <c r="K1225" s="8" t="s">
        <v>4203</v>
      </c>
      <c r="N1225" s="55" t="s">
        <v>4203</v>
      </c>
      <c r="O1225" s="81" t="s">
        <v>4204</v>
      </c>
    </row>
    <row r="1226" spans="4:15" x14ac:dyDescent="0.25">
      <c r="D1226" s="13" t="s">
        <v>7947</v>
      </c>
      <c r="K1226" s="8" t="s">
        <v>3981</v>
      </c>
      <c r="N1226" s="55" t="s">
        <v>3981</v>
      </c>
      <c r="O1226" s="81" t="s">
        <v>4017</v>
      </c>
    </row>
    <row r="1227" spans="4:15" x14ac:dyDescent="0.25">
      <c r="D1227" s="13" t="s">
        <v>8641</v>
      </c>
      <c r="K1227" s="8" t="s">
        <v>4190</v>
      </c>
      <c r="N1227" s="55" t="s">
        <v>4190</v>
      </c>
      <c r="O1227" s="81" t="s">
        <v>6253</v>
      </c>
    </row>
    <row r="1228" spans="4:15" x14ac:dyDescent="0.25">
      <c r="D1228" s="13" t="s">
        <v>7948</v>
      </c>
      <c r="K1228" s="8" t="s">
        <v>4191</v>
      </c>
      <c r="N1228" s="55" t="s">
        <v>4191</v>
      </c>
      <c r="O1228" s="81" t="s">
        <v>4192</v>
      </c>
    </row>
    <row r="1229" spans="4:15" x14ac:dyDescent="0.25">
      <c r="D1229" s="13" t="s">
        <v>7949</v>
      </c>
      <c r="K1229" s="8" t="s">
        <v>4672</v>
      </c>
      <c r="N1229" s="55" t="s">
        <v>4672</v>
      </c>
      <c r="O1229" s="81" t="s">
        <v>4673</v>
      </c>
    </row>
    <row r="1230" spans="4:15" x14ac:dyDescent="0.25">
      <c r="D1230" s="13" t="s">
        <v>7950</v>
      </c>
      <c r="K1230" s="8" t="s">
        <v>5865</v>
      </c>
      <c r="N1230" s="55" t="s">
        <v>5865</v>
      </c>
      <c r="O1230" s="81" t="s">
        <v>5866</v>
      </c>
    </row>
    <row r="1231" spans="4:15" x14ac:dyDescent="0.25">
      <c r="D1231" s="13" t="s">
        <v>7951</v>
      </c>
      <c r="K1231" s="8" t="s">
        <v>2526</v>
      </c>
      <c r="N1231" s="55" t="s">
        <v>2526</v>
      </c>
      <c r="O1231" s="81" t="s">
        <v>2527</v>
      </c>
    </row>
    <row r="1232" spans="4:15" x14ac:dyDescent="0.25">
      <c r="D1232" s="13" t="s">
        <v>7952</v>
      </c>
      <c r="K1232" s="8" t="s">
        <v>3982</v>
      </c>
      <c r="N1232" s="55" t="s">
        <v>3982</v>
      </c>
      <c r="O1232" s="81" t="s">
        <v>4018</v>
      </c>
    </row>
    <row r="1233" spans="4:15" x14ac:dyDescent="0.25">
      <c r="D1233" s="13" t="s">
        <v>7953</v>
      </c>
      <c r="K1233" s="8" t="s">
        <v>5867</v>
      </c>
      <c r="N1233" s="55" t="s">
        <v>5867</v>
      </c>
      <c r="O1233" s="81" t="s">
        <v>5868</v>
      </c>
    </row>
    <row r="1234" spans="4:15" x14ac:dyDescent="0.25">
      <c r="D1234" s="13" t="s">
        <v>7954</v>
      </c>
      <c r="K1234" s="8" t="s">
        <v>6052</v>
      </c>
      <c r="N1234" s="55" t="s">
        <v>6052</v>
      </c>
      <c r="O1234" s="81" t="s">
        <v>1470</v>
      </c>
    </row>
    <row r="1235" spans="4:15" x14ac:dyDescent="0.25">
      <c r="D1235" s="13" t="s">
        <v>7955</v>
      </c>
      <c r="K1235" s="8" t="s">
        <v>6053</v>
      </c>
      <c r="N1235" s="55" t="s">
        <v>6053</v>
      </c>
      <c r="O1235" s="81" t="s">
        <v>6054</v>
      </c>
    </row>
    <row r="1236" spans="4:15" x14ac:dyDescent="0.25">
      <c r="D1236" s="13" t="s">
        <v>7956</v>
      </c>
      <c r="K1236" s="8" t="s">
        <v>2528</v>
      </c>
      <c r="N1236" s="55" t="s">
        <v>2528</v>
      </c>
      <c r="O1236" s="81" t="s">
        <v>2529</v>
      </c>
    </row>
    <row r="1237" spans="4:15" x14ac:dyDescent="0.25">
      <c r="D1237" s="13" t="s">
        <v>7957</v>
      </c>
      <c r="K1237" s="8" t="s">
        <v>2530</v>
      </c>
      <c r="N1237" s="55" t="s">
        <v>2530</v>
      </c>
      <c r="O1237" s="81" t="s">
        <v>2531</v>
      </c>
    </row>
    <row r="1238" spans="4:15" x14ac:dyDescent="0.25">
      <c r="D1238" s="13" t="s">
        <v>7958</v>
      </c>
      <c r="K1238" s="8" t="s">
        <v>2532</v>
      </c>
      <c r="N1238" s="55" t="s">
        <v>2532</v>
      </c>
      <c r="O1238" s="81" t="s">
        <v>2533</v>
      </c>
    </row>
    <row r="1239" spans="4:15" x14ac:dyDescent="0.25">
      <c r="D1239" s="13" t="s">
        <v>7959</v>
      </c>
      <c r="K1239" s="8" t="s">
        <v>2534</v>
      </c>
      <c r="N1239" s="55" t="s">
        <v>2534</v>
      </c>
      <c r="O1239" s="81" t="s">
        <v>2535</v>
      </c>
    </row>
    <row r="1240" spans="4:15" x14ac:dyDescent="0.25">
      <c r="D1240" s="13" t="s">
        <v>7960</v>
      </c>
      <c r="K1240" s="8" t="s">
        <v>2536</v>
      </c>
      <c r="N1240" s="55" t="s">
        <v>2536</v>
      </c>
      <c r="O1240" s="81" t="s">
        <v>2537</v>
      </c>
    </row>
    <row r="1241" spans="4:15" x14ac:dyDescent="0.25">
      <c r="D1241" s="13" t="s">
        <v>7961</v>
      </c>
      <c r="K1241" s="8" t="s">
        <v>2538</v>
      </c>
      <c r="N1241" s="55" t="s">
        <v>2538</v>
      </c>
      <c r="O1241" s="81" t="s">
        <v>2539</v>
      </c>
    </row>
    <row r="1242" spans="4:15" x14ac:dyDescent="0.25">
      <c r="D1242" s="13" t="s">
        <v>7962</v>
      </c>
      <c r="K1242" s="8" t="s">
        <v>2540</v>
      </c>
      <c r="N1242" s="56" t="s">
        <v>2540</v>
      </c>
      <c r="O1242" s="83" t="s">
        <v>2541</v>
      </c>
    </row>
    <row r="1243" spans="4:15" x14ac:dyDescent="0.25">
      <c r="D1243" s="13" t="s">
        <v>7963</v>
      </c>
      <c r="K1243" s="8" t="s">
        <v>2542</v>
      </c>
      <c r="N1243" s="55" t="s">
        <v>2542</v>
      </c>
      <c r="O1243" s="81" t="s">
        <v>2543</v>
      </c>
    </row>
    <row r="1244" spans="4:15" x14ac:dyDescent="0.25">
      <c r="D1244" s="13" t="s">
        <v>7964</v>
      </c>
      <c r="K1244" s="8" t="s">
        <v>2544</v>
      </c>
      <c r="N1244" s="55" t="s">
        <v>2544</v>
      </c>
      <c r="O1244" s="81" t="s">
        <v>2545</v>
      </c>
    </row>
    <row r="1245" spans="4:15" x14ac:dyDescent="0.25">
      <c r="D1245" s="13" t="s">
        <v>7965</v>
      </c>
      <c r="K1245" s="8" t="s">
        <v>2546</v>
      </c>
      <c r="N1245" s="55" t="s">
        <v>2546</v>
      </c>
      <c r="O1245" s="81" t="s">
        <v>2547</v>
      </c>
    </row>
    <row r="1246" spans="4:15" x14ac:dyDescent="0.25">
      <c r="D1246" s="13" t="s">
        <v>7966</v>
      </c>
      <c r="K1246" s="8" t="s">
        <v>2548</v>
      </c>
      <c r="N1246" s="55" t="s">
        <v>2548</v>
      </c>
      <c r="O1246" s="81" t="s">
        <v>2549</v>
      </c>
    </row>
    <row r="1247" spans="4:15" x14ac:dyDescent="0.25">
      <c r="D1247" s="13" t="s">
        <v>7967</v>
      </c>
      <c r="K1247" s="8" t="s">
        <v>2550</v>
      </c>
      <c r="N1247" s="55" t="s">
        <v>2550</v>
      </c>
      <c r="O1247" s="81" t="s">
        <v>2551</v>
      </c>
    </row>
    <row r="1248" spans="4:15" x14ac:dyDescent="0.25">
      <c r="D1248" s="13" t="s">
        <v>8642</v>
      </c>
      <c r="K1248" s="8" t="s">
        <v>2552</v>
      </c>
      <c r="N1248" s="55" t="s">
        <v>2552</v>
      </c>
      <c r="O1248" s="81" t="s">
        <v>2553</v>
      </c>
    </row>
    <row r="1249" spans="4:15" x14ac:dyDescent="0.25">
      <c r="D1249" s="13" t="s">
        <v>7968</v>
      </c>
      <c r="K1249" s="8" t="s">
        <v>2554</v>
      </c>
      <c r="N1249" s="55" t="s">
        <v>2554</v>
      </c>
      <c r="O1249" s="81" t="s">
        <v>2555</v>
      </c>
    </row>
    <row r="1250" spans="4:15" x14ac:dyDescent="0.25">
      <c r="D1250" s="13" t="s">
        <v>7969</v>
      </c>
      <c r="K1250" s="8" t="s">
        <v>2556</v>
      </c>
      <c r="N1250" s="56" t="s">
        <v>2556</v>
      </c>
      <c r="O1250" s="83" t="s">
        <v>2557</v>
      </c>
    </row>
    <row r="1251" spans="4:15" x14ac:dyDescent="0.25">
      <c r="D1251" s="13" t="s">
        <v>7970</v>
      </c>
      <c r="K1251" s="8" t="s">
        <v>2558</v>
      </c>
      <c r="N1251" s="55" t="s">
        <v>2558</v>
      </c>
      <c r="O1251" s="81" t="s">
        <v>2559</v>
      </c>
    </row>
    <row r="1252" spans="4:15" x14ac:dyDescent="0.25">
      <c r="D1252" s="13" t="s">
        <v>7971</v>
      </c>
      <c r="K1252" s="8" t="s">
        <v>2560</v>
      </c>
      <c r="N1252" s="55" t="s">
        <v>2560</v>
      </c>
      <c r="O1252" s="81" t="s">
        <v>4496</v>
      </c>
    </row>
    <row r="1253" spans="4:15" x14ac:dyDescent="0.25">
      <c r="D1253" s="13" t="s">
        <v>7972</v>
      </c>
      <c r="K1253" s="8" t="s">
        <v>2561</v>
      </c>
      <c r="N1253" s="55" t="s">
        <v>2561</v>
      </c>
      <c r="O1253" s="81" t="s">
        <v>4497</v>
      </c>
    </row>
    <row r="1254" spans="4:15" x14ac:dyDescent="0.25">
      <c r="D1254" s="13" t="s">
        <v>7973</v>
      </c>
      <c r="K1254" s="8" t="s">
        <v>2562</v>
      </c>
      <c r="N1254" s="55" t="s">
        <v>2562</v>
      </c>
      <c r="O1254" s="81" t="s">
        <v>2563</v>
      </c>
    </row>
    <row r="1255" spans="4:15" x14ac:dyDescent="0.25">
      <c r="D1255" s="13" t="s">
        <v>7974</v>
      </c>
      <c r="K1255" s="8" t="s">
        <v>2564</v>
      </c>
      <c r="N1255" s="55" t="s">
        <v>2564</v>
      </c>
      <c r="O1255" s="81" t="s">
        <v>2565</v>
      </c>
    </row>
    <row r="1256" spans="4:15" x14ac:dyDescent="0.25">
      <c r="D1256" s="13" t="s">
        <v>7975</v>
      </c>
      <c r="K1256" s="8" t="s">
        <v>2566</v>
      </c>
      <c r="N1256" s="55" t="s">
        <v>2566</v>
      </c>
      <c r="O1256" s="81" t="s">
        <v>2567</v>
      </c>
    </row>
    <row r="1257" spans="4:15" x14ac:dyDescent="0.25">
      <c r="D1257" s="13" t="s">
        <v>7976</v>
      </c>
      <c r="K1257" s="8" t="s">
        <v>2568</v>
      </c>
      <c r="N1257" s="55" t="s">
        <v>2568</v>
      </c>
      <c r="O1257" s="81" t="s">
        <v>2569</v>
      </c>
    </row>
    <row r="1258" spans="4:15" x14ac:dyDescent="0.25">
      <c r="D1258" s="13" t="s">
        <v>7977</v>
      </c>
      <c r="K1258" s="8" t="s">
        <v>2570</v>
      </c>
      <c r="N1258" s="55" t="s">
        <v>2570</v>
      </c>
      <c r="O1258" s="81" t="s">
        <v>2571</v>
      </c>
    </row>
    <row r="1259" spans="4:15" x14ac:dyDescent="0.25">
      <c r="D1259" s="13" t="s">
        <v>7978</v>
      </c>
      <c r="K1259" s="8" t="s">
        <v>2572</v>
      </c>
      <c r="N1259" s="55" t="s">
        <v>2572</v>
      </c>
      <c r="O1259" s="81" t="s">
        <v>2573</v>
      </c>
    </row>
    <row r="1260" spans="4:15" x14ac:dyDescent="0.25">
      <c r="D1260" s="13" t="s">
        <v>7979</v>
      </c>
      <c r="K1260" s="8" t="s">
        <v>2574</v>
      </c>
      <c r="N1260" s="55" t="s">
        <v>2574</v>
      </c>
      <c r="O1260" s="81" t="s">
        <v>2575</v>
      </c>
    </row>
    <row r="1261" spans="4:15" x14ac:dyDescent="0.25">
      <c r="D1261" s="13" t="s">
        <v>7980</v>
      </c>
      <c r="K1261" s="8" t="s">
        <v>2576</v>
      </c>
      <c r="N1261" s="57" t="s">
        <v>2576</v>
      </c>
      <c r="O1261" s="82" t="s">
        <v>2577</v>
      </c>
    </row>
    <row r="1262" spans="4:15" x14ac:dyDescent="0.25">
      <c r="D1262" s="13" t="s">
        <v>7981</v>
      </c>
      <c r="K1262" s="8" t="s">
        <v>2578</v>
      </c>
      <c r="N1262" s="55" t="s">
        <v>2578</v>
      </c>
      <c r="O1262" s="81" t="s">
        <v>2579</v>
      </c>
    </row>
    <row r="1263" spans="4:15" x14ac:dyDescent="0.25">
      <c r="D1263" s="13" t="s">
        <v>7982</v>
      </c>
      <c r="K1263" s="8" t="s">
        <v>2580</v>
      </c>
      <c r="N1263" s="55" t="s">
        <v>2580</v>
      </c>
      <c r="O1263" s="81" t="s">
        <v>2581</v>
      </c>
    </row>
    <row r="1264" spans="4:15" x14ac:dyDescent="0.25">
      <c r="D1264" s="13" t="s">
        <v>7983</v>
      </c>
      <c r="K1264" s="8" t="s">
        <v>2582</v>
      </c>
      <c r="N1264" s="55" t="s">
        <v>2582</v>
      </c>
      <c r="O1264" s="81" t="s">
        <v>2583</v>
      </c>
    </row>
    <row r="1265" spans="4:15" x14ac:dyDescent="0.25">
      <c r="D1265" s="13" t="s">
        <v>7984</v>
      </c>
      <c r="K1265" s="8" t="s">
        <v>2584</v>
      </c>
      <c r="N1265" s="55" t="s">
        <v>2584</v>
      </c>
      <c r="O1265" s="81" t="s">
        <v>2585</v>
      </c>
    </row>
    <row r="1266" spans="4:15" x14ac:dyDescent="0.25">
      <c r="D1266" s="13" t="s">
        <v>7985</v>
      </c>
      <c r="K1266" s="8" t="s">
        <v>2586</v>
      </c>
      <c r="N1266" s="55" t="s">
        <v>2586</v>
      </c>
      <c r="O1266" s="81" t="s">
        <v>2587</v>
      </c>
    </row>
    <row r="1267" spans="4:15" x14ac:dyDescent="0.25">
      <c r="D1267" s="13" t="s">
        <v>7986</v>
      </c>
      <c r="K1267" s="8" t="s">
        <v>2588</v>
      </c>
      <c r="N1267" s="55" t="s">
        <v>2588</v>
      </c>
      <c r="O1267" s="81" t="s">
        <v>2589</v>
      </c>
    </row>
    <row r="1268" spans="4:15" x14ac:dyDescent="0.25">
      <c r="D1268" s="13" t="s">
        <v>7987</v>
      </c>
      <c r="K1268" s="8" t="s">
        <v>2590</v>
      </c>
      <c r="N1268" s="55" t="s">
        <v>2590</v>
      </c>
      <c r="O1268" s="81" t="s">
        <v>2591</v>
      </c>
    </row>
    <row r="1269" spans="4:15" x14ac:dyDescent="0.25">
      <c r="D1269" s="13" t="s">
        <v>7988</v>
      </c>
      <c r="K1269" s="8" t="s">
        <v>2592</v>
      </c>
      <c r="N1269" s="55" t="s">
        <v>2592</v>
      </c>
      <c r="O1269" s="81" t="s">
        <v>2593</v>
      </c>
    </row>
    <row r="1270" spans="4:15" x14ac:dyDescent="0.25">
      <c r="D1270" s="13" t="s">
        <v>7989</v>
      </c>
      <c r="K1270" s="8" t="s">
        <v>2594</v>
      </c>
      <c r="N1270" s="55" t="s">
        <v>2594</v>
      </c>
      <c r="O1270" s="81" t="s">
        <v>2595</v>
      </c>
    </row>
    <row r="1271" spans="4:15" x14ac:dyDescent="0.25">
      <c r="D1271" s="13" t="s">
        <v>7990</v>
      </c>
      <c r="K1271" s="8" t="s">
        <v>2596</v>
      </c>
      <c r="N1271" s="55" t="s">
        <v>2596</v>
      </c>
      <c r="O1271" s="81" t="s">
        <v>2597</v>
      </c>
    </row>
    <row r="1272" spans="4:15" x14ac:dyDescent="0.25">
      <c r="D1272" s="13" t="s">
        <v>7991</v>
      </c>
      <c r="K1272" s="8" t="s">
        <v>2598</v>
      </c>
      <c r="N1272" s="56" t="s">
        <v>2598</v>
      </c>
      <c r="O1272" s="83" t="s">
        <v>2599</v>
      </c>
    </row>
    <row r="1273" spans="4:15" x14ac:dyDescent="0.25">
      <c r="D1273" s="13" t="s">
        <v>7992</v>
      </c>
      <c r="K1273" s="8" t="s">
        <v>2600</v>
      </c>
      <c r="N1273" s="55" t="s">
        <v>2600</v>
      </c>
      <c r="O1273" s="81" t="s">
        <v>2601</v>
      </c>
    </row>
    <row r="1274" spans="4:15" x14ac:dyDescent="0.25">
      <c r="D1274" s="13" t="s">
        <v>7993</v>
      </c>
      <c r="K1274" s="8" t="s">
        <v>2602</v>
      </c>
      <c r="N1274" s="55" t="s">
        <v>2602</v>
      </c>
      <c r="O1274" s="81" t="s">
        <v>2603</v>
      </c>
    </row>
    <row r="1275" spans="4:15" x14ac:dyDescent="0.25">
      <c r="D1275" s="13" t="s">
        <v>7994</v>
      </c>
      <c r="K1275" s="8" t="s">
        <v>2604</v>
      </c>
      <c r="N1275" s="55" t="s">
        <v>2604</v>
      </c>
      <c r="O1275" s="81" t="s">
        <v>2605</v>
      </c>
    </row>
    <row r="1276" spans="4:15" x14ac:dyDescent="0.25">
      <c r="D1276" s="13" t="s">
        <v>7995</v>
      </c>
      <c r="K1276" s="8" t="s">
        <v>2606</v>
      </c>
      <c r="N1276" s="56" t="s">
        <v>2606</v>
      </c>
      <c r="O1276" s="83" t="s">
        <v>2607</v>
      </c>
    </row>
    <row r="1277" spans="4:15" x14ac:dyDescent="0.25">
      <c r="D1277" s="13" t="s">
        <v>7996</v>
      </c>
      <c r="K1277" s="8" t="s">
        <v>2608</v>
      </c>
      <c r="N1277" s="55" t="s">
        <v>2608</v>
      </c>
      <c r="O1277" s="81" t="s">
        <v>2609</v>
      </c>
    </row>
    <row r="1278" spans="4:15" x14ac:dyDescent="0.25">
      <c r="D1278" s="13" t="s">
        <v>7997</v>
      </c>
      <c r="K1278" s="8" t="s">
        <v>2610</v>
      </c>
      <c r="N1278" s="55" t="s">
        <v>2610</v>
      </c>
      <c r="O1278" s="81" t="s">
        <v>2611</v>
      </c>
    </row>
    <row r="1279" spans="4:15" x14ac:dyDescent="0.25">
      <c r="D1279" s="13" t="s">
        <v>7998</v>
      </c>
      <c r="K1279" s="8" t="s">
        <v>2612</v>
      </c>
      <c r="N1279" s="55" t="s">
        <v>2612</v>
      </c>
      <c r="O1279" s="81" t="s">
        <v>2613</v>
      </c>
    </row>
    <row r="1280" spans="4:15" x14ac:dyDescent="0.25">
      <c r="D1280" s="13" t="s">
        <v>7999</v>
      </c>
      <c r="K1280" s="8" t="s">
        <v>2614</v>
      </c>
      <c r="N1280" s="55" t="s">
        <v>2614</v>
      </c>
      <c r="O1280" s="81" t="s">
        <v>2615</v>
      </c>
    </row>
    <row r="1281" spans="4:15" x14ac:dyDescent="0.25">
      <c r="D1281" s="13" t="s">
        <v>8000</v>
      </c>
      <c r="K1281" s="8" t="s">
        <v>2616</v>
      </c>
      <c r="N1281" s="55" t="s">
        <v>2616</v>
      </c>
      <c r="O1281" s="81" t="s">
        <v>2617</v>
      </c>
    </row>
    <row r="1282" spans="4:15" x14ac:dyDescent="0.25">
      <c r="D1282" s="13" t="s">
        <v>8001</v>
      </c>
      <c r="K1282" s="8" t="s">
        <v>2618</v>
      </c>
      <c r="N1282" s="55" t="s">
        <v>2618</v>
      </c>
      <c r="O1282" s="81" t="s">
        <v>2619</v>
      </c>
    </row>
    <row r="1283" spans="4:15" x14ac:dyDescent="0.25">
      <c r="D1283" s="13" t="s">
        <v>8002</v>
      </c>
      <c r="K1283" s="8" t="s">
        <v>2620</v>
      </c>
      <c r="N1283" s="55" t="s">
        <v>2620</v>
      </c>
      <c r="O1283" s="81" t="s">
        <v>2621</v>
      </c>
    </row>
    <row r="1284" spans="4:15" x14ac:dyDescent="0.25">
      <c r="D1284" s="13" t="s">
        <v>8003</v>
      </c>
      <c r="K1284" s="8" t="s">
        <v>2622</v>
      </c>
      <c r="N1284" s="55" t="s">
        <v>2622</v>
      </c>
      <c r="O1284" s="81" t="s">
        <v>2623</v>
      </c>
    </row>
    <row r="1285" spans="4:15" x14ac:dyDescent="0.25">
      <c r="D1285" s="13" t="s">
        <v>8004</v>
      </c>
      <c r="K1285" s="8" t="s">
        <v>2624</v>
      </c>
      <c r="N1285" s="55" t="s">
        <v>2624</v>
      </c>
      <c r="O1285" s="81" t="s">
        <v>2625</v>
      </c>
    </row>
    <row r="1286" spans="4:15" x14ac:dyDescent="0.25">
      <c r="D1286" s="13" t="s">
        <v>8005</v>
      </c>
      <c r="K1286" s="8" t="s">
        <v>2626</v>
      </c>
      <c r="N1286" s="56" t="s">
        <v>2626</v>
      </c>
      <c r="O1286" s="83" t="s">
        <v>2627</v>
      </c>
    </row>
    <row r="1287" spans="4:15" x14ac:dyDescent="0.25">
      <c r="D1287" s="13" t="s">
        <v>8006</v>
      </c>
      <c r="K1287" s="8" t="s">
        <v>2628</v>
      </c>
      <c r="N1287" s="55" t="s">
        <v>2628</v>
      </c>
      <c r="O1287" s="81" t="s">
        <v>2629</v>
      </c>
    </row>
    <row r="1288" spans="4:15" x14ac:dyDescent="0.25">
      <c r="D1288" s="13" t="s">
        <v>8007</v>
      </c>
      <c r="K1288" s="8" t="s">
        <v>2630</v>
      </c>
      <c r="N1288" s="55" t="s">
        <v>2630</v>
      </c>
      <c r="O1288" s="81" t="s">
        <v>2631</v>
      </c>
    </row>
    <row r="1289" spans="4:15" x14ac:dyDescent="0.25">
      <c r="D1289" s="13" t="s">
        <v>8008</v>
      </c>
      <c r="K1289" s="8" t="s">
        <v>2632</v>
      </c>
      <c r="N1289" s="55" t="s">
        <v>2632</v>
      </c>
      <c r="O1289" s="81" t="s">
        <v>2633</v>
      </c>
    </row>
    <row r="1290" spans="4:15" x14ac:dyDescent="0.25">
      <c r="D1290" s="13" t="s">
        <v>8009</v>
      </c>
      <c r="K1290" s="8" t="s">
        <v>2634</v>
      </c>
      <c r="N1290" s="55" t="s">
        <v>2634</v>
      </c>
      <c r="O1290" s="81" t="s">
        <v>2635</v>
      </c>
    </row>
    <row r="1291" spans="4:15" x14ac:dyDescent="0.25">
      <c r="D1291" s="13" t="s">
        <v>8010</v>
      </c>
      <c r="K1291" s="8" t="s">
        <v>2636</v>
      </c>
      <c r="N1291" s="55" t="s">
        <v>2636</v>
      </c>
      <c r="O1291" s="81" t="s">
        <v>2637</v>
      </c>
    </row>
    <row r="1292" spans="4:15" x14ac:dyDescent="0.25">
      <c r="D1292" s="13" t="s">
        <v>8011</v>
      </c>
      <c r="K1292" s="8" t="s">
        <v>2638</v>
      </c>
      <c r="N1292" s="55" t="s">
        <v>2638</v>
      </c>
      <c r="O1292" s="81" t="s">
        <v>2639</v>
      </c>
    </row>
    <row r="1293" spans="4:15" x14ac:dyDescent="0.25">
      <c r="D1293" s="13" t="s">
        <v>8643</v>
      </c>
      <c r="K1293" s="8" t="s">
        <v>2640</v>
      </c>
      <c r="N1293" s="55" t="s">
        <v>2640</v>
      </c>
      <c r="O1293" s="81" t="s">
        <v>2641</v>
      </c>
    </row>
    <row r="1294" spans="4:15" x14ac:dyDescent="0.25">
      <c r="D1294" s="13" t="s">
        <v>8012</v>
      </c>
      <c r="K1294" s="8" t="s">
        <v>2642</v>
      </c>
      <c r="N1294" s="55" t="s">
        <v>2642</v>
      </c>
      <c r="O1294" s="81" t="s">
        <v>2643</v>
      </c>
    </row>
    <row r="1295" spans="4:15" x14ac:dyDescent="0.25">
      <c r="D1295" s="13" t="s">
        <v>8013</v>
      </c>
      <c r="K1295" s="8" t="s">
        <v>2644</v>
      </c>
      <c r="N1295" s="56" t="s">
        <v>2644</v>
      </c>
      <c r="O1295" s="83" t="s">
        <v>2645</v>
      </c>
    </row>
    <row r="1296" spans="4:15" x14ac:dyDescent="0.25">
      <c r="D1296" s="13" t="s">
        <v>8014</v>
      </c>
      <c r="K1296" s="8" t="s">
        <v>2646</v>
      </c>
      <c r="N1296" s="55" t="s">
        <v>2646</v>
      </c>
      <c r="O1296" s="81" t="s">
        <v>2647</v>
      </c>
    </row>
    <row r="1297" spans="4:15" x14ac:dyDescent="0.25">
      <c r="D1297" s="13" t="s">
        <v>8015</v>
      </c>
      <c r="K1297" s="8" t="s">
        <v>2648</v>
      </c>
      <c r="N1297" s="55" t="s">
        <v>2648</v>
      </c>
      <c r="O1297" s="81" t="s">
        <v>2649</v>
      </c>
    </row>
    <row r="1298" spans="4:15" x14ac:dyDescent="0.25">
      <c r="D1298" s="13" t="s">
        <v>8016</v>
      </c>
      <c r="K1298" s="8" t="s">
        <v>4231</v>
      </c>
      <c r="N1298" s="55" t="s">
        <v>4231</v>
      </c>
      <c r="O1298" s="81" t="s">
        <v>6443</v>
      </c>
    </row>
    <row r="1299" spans="4:15" x14ac:dyDescent="0.25">
      <c r="D1299" s="13" t="s">
        <v>8017</v>
      </c>
      <c r="K1299" s="8" t="s">
        <v>4325</v>
      </c>
      <c r="N1299" s="55" t="s">
        <v>4325</v>
      </c>
      <c r="O1299" s="81" t="s">
        <v>4326</v>
      </c>
    </row>
    <row r="1300" spans="4:15" x14ac:dyDescent="0.25">
      <c r="D1300" s="13" t="s">
        <v>8018</v>
      </c>
      <c r="K1300" s="8" t="s">
        <v>3983</v>
      </c>
      <c r="N1300" s="55" t="s">
        <v>3983</v>
      </c>
      <c r="O1300" s="81" t="s">
        <v>6444</v>
      </c>
    </row>
    <row r="1301" spans="4:15" x14ac:dyDescent="0.25">
      <c r="D1301" s="13" t="s">
        <v>8019</v>
      </c>
      <c r="K1301" s="8" t="s">
        <v>2650</v>
      </c>
      <c r="N1301" s="55" t="s">
        <v>2650</v>
      </c>
      <c r="O1301" s="81" t="s">
        <v>2651</v>
      </c>
    </row>
    <row r="1302" spans="4:15" x14ac:dyDescent="0.25">
      <c r="D1302" s="13" t="s">
        <v>8020</v>
      </c>
      <c r="K1302" s="8" t="s">
        <v>2652</v>
      </c>
      <c r="N1302" s="55" t="s">
        <v>2652</v>
      </c>
      <c r="O1302" s="81" t="s">
        <v>2653</v>
      </c>
    </row>
    <row r="1303" spans="4:15" x14ac:dyDescent="0.25">
      <c r="D1303" s="13" t="s">
        <v>8021</v>
      </c>
      <c r="K1303" s="8" t="s">
        <v>2654</v>
      </c>
      <c r="N1303" s="55" t="s">
        <v>2654</v>
      </c>
      <c r="O1303" s="81" t="s">
        <v>2655</v>
      </c>
    </row>
    <row r="1304" spans="4:15" x14ac:dyDescent="0.25">
      <c r="D1304" s="13" t="s">
        <v>8022</v>
      </c>
      <c r="K1304" s="66" t="s">
        <v>2656</v>
      </c>
      <c r="N1304" s="55" t="s">
        <v>2656</v>
      </c>
      <c r="O1304" s="81" t="s">
        <v>2657</v>
      </c>
    </row>
    <row r="1305" spans="4:15" x14ac:dyDescent="0.25">
      <c r="D1305" s="13" t="s">
        <v>8023</v>
      </c>
      <c r="K1305" s="66" t="s">
        <v>2658</v>
      </c>
      <c r="N1305" s="55" t="s">
        <v>2658</v>
      </c>
      <c r="O1305" s="81" t="s">
        <v>2659</v>
      </c>
    </row>
    <row r="1306" spans="4:15" x14ac:dyDescent="0.25">
      <c r="D1306" s="13" t="s">
        <v>8024</v>
      </c>
      <c r="K1306" s="66" t="s">
        <v>2660</v>
      </c>
      <c r="N1306" s="55" t="s">
        <v>2660</v>
      </c>
      <c r="O1306" s="81" t="s">
        <v>2661</v>
      </c>
    </row>
    <row r="1307" spans="4:15" x14ac:dyDescent="0.25">
      <c r="D1307" s="13" t="s">
        <v>8025</v>
      </c>
      <c r="K1307" s="66" t="s">
        <v>2662</v>
      </c>
      <c r="N1307" s="55" t="s">
        <v>2662</v>
      </c>
      <c r="O1307" s="81" t="s">
        <v>2663</v>
      </c>
    </row>
    <row r="1308" spans="4:15" x14ac:dyDescent="0.25">
      <c r="D1308" s="13" t="s">
        <v>8026</v>
      </c>
      <c r="K1308" s="66" t="s">
        <v>2664</v>
      </c>
      <c r="N1308" s="55" t="s">
        <v>2664</v>
      </c>
      <c r="O1308" s="81" t="s">
        <v>2665</v>
      </c>
    </row>
    <row r="1309" spans="4:15" x14ac:dyDescent="0.25">
      <c r="D1309" s="13" t="s">
        <v>8027</v>
      </c>
      <c r="K1309" s="66" t="s">
        <v>4227</v>
      </c>
      <c r="N1309" s="55" t="s">
        <v>4227</v>
      </c>
      <c r="O1309" s="81" t="s">
        <v>4228</v>
      </c>
    </row>
    <row r="1310" spans="4:15" x14ac:dyDescent="0.25">
      <c r="D1310" s="13" t="s">
        <v>8028</v>
      </c>
      <c r="K1310" s="66" t="s">
        <v>2666</v>
      </c>
      <c r="N1310" s="55" t="s">
        <v>2666</v>
      </c>
      <c r="O1310" s="81" t="s">
        <v>2667</v>
      </c>
    </row>
    <row r="1311" spans="4:15" x14ac:dyDescent="0.25">
      <c r="D1311" s="13" t="s">
        <v>8029</v>
      </c>
      <c r="K1311" s="66" t="s">
        <v>2668</v>
      </c>
      <c r="N1311" s="56" t="s">
        <v>2668</v>
      </c>
      <c r="O1311" s="83" t="s">
        <v>2669</v>
      </c>
    </row>
    <row r="1312" spans="4:15" x14ac:dyDescent="0.25">
      <c r="D1312" s="13" t="s">
        <v>8030</v>
      </c>
      <c r="K1312" s="66" t="s">
        <v>3984</v>
      </c>
      <c r="N1312" s="55" t="s">
        <v>3984</v>
      </c>
      <c r="O1312" s="81" t="s">
        <v>4019</v>
      </c>
    </row>
    <row r="1313" spans="4:15" x14ac:dyDescent="0.25">
      <c r="D1313" s="13" t="s">
        <v>8031</v>
      </c>
      <c r="K1313" s="66" t="s">
        <v>3985</v>
      </c>
      <c r="N1313" s="55" t="s">
        <v>3985</v>
      </c>
      <c r="O1313" s="81" t="s">
        <v>4020</v>
      </c>
    </row>
    <row r="1314" spans="4:15" x14ac:dyDescent="0.25">
      <c r="D1314" s="13" t="s">
        <v>8032</v>
      </c>
      <c r="K1314" s="66" t="s">
        <v>3986</v>
      </c>
      <c r="N1314" s="55" t="s">
        <v>3986</v>
      </c>
      <c r="O1314" s="81" t="s">
        <v>4021</v>
      </c>
    </row>
    <row r="1315" spans="4:15" x14ac:dyDescent="0.25">
      <c r="D1315" s="13" t="s">
        <v>5465</v>
      </c>
      <c r="K1315" s="66" t="s">
        <v>3987</v>
      </c>
      <c r="N1315" s="55" t="s">
        <v>3987</v>
      </c>
      <c r="O1315" s="81" t="s">
        <v>4022</v>
      </c>
    </row>
    <row r="1316" spans="4:15" x14ac:dyDescent="0.25">
      <c r="D1316" s="13" t="s">
        <v>5466</v>
      </c>
      <c r="K1316" s="66" t="s">
        <v>3988</v>
      </c>
      <c r="N1316" s="55" t="s">
        <v>3988</v>
      </c>
      <c r="O1316" s="81" t="s">
        <v>4023</v>
      </c>
    </row>
    <row r="1317" spans="4:15" x14ac:dyDescent="0.25">
      <c r="D1317" s="13" t="s">
        <v>5467</v>
      </c>
      <c r="K1317" s="66" t="s">
        <v>3989</v>
      </c>
      <c r="N1317" s="57" t="s">
        <v>3989</v>
      </c>
      <c r="O1317" s="82" t="s">
        <v>4024</v>
      </c>
    </row>
    <row r="1318" spans="4:15" x14ac:dyDescent="0.25">
      <c r="D1318" s="13" t="s">
        <v>5468</v>
      </c>
      <c r="K1318" s="66" t="s">
        <v>4327</v>
      </c>
      <c r="N1318" s="55" t="s">
        <v>4327</v>
      </c>
      <c r="O1318" s="81" t="s">
        <v>4328</v>
      </c>
    </row>
    <row r="1319" spans="4:15" x14ac:dyDescent="0.25">
      <c r="D1319" s="13" t="s">
        <v>5469</v>
      </c>
      <c r="K1319" s="66" t="s">
        <v>3990</v>
      </c>
      <c r="N1319" s="57" t="s">
        <v>3990</v>
      </c>
      <c r="O1319" s="82" t="s">
        <v>4025</v>
      </c>
    </row>
    <row r="1320" spans="4:15" x14ac:dyDescent="0.25">
      <c r="D1320" s="13" t="s">
        <v>8644</v>
      </c>
      <c r="K1320" s="66" t="s">
        <v>3991</v>
      </c>
      <c r="N1320" s="55" t="s">
        <v>3991</v>
      </c>
      <c r="O1320" s="81" t="s">
        <v>4026</v>
      </c>
    </row>
    <row r="1321" spans="4:15" x14ac:dyDescent="0.25">
      <c r="D1321" s="13" t="s">
        <v>8645</v>
      </c>
      <c r="K1321" s="66" t="s">
        <v>3992</v>
      </c>
      <c r="N1321" s="55" t="s">
        <v>3992</v>
      </c>
      <c r="O1321" s="81" t="s">
        <v>4013</v>
      </c>
    </row>
    <row r="1322" spans="4:15" x14ac:dyDescent="0.25">
      <c r="D1322" s="13" t="s">
        <v>8646</v>
      </c>
      <c r="K1322" s="66" t="s">
        <v>4329</v>
      </c>
      <c r="N1322" s="55" t="s">
        <v>4329</v>
      </c>
      <c r="O1322" s="81" t="s">
        <v>6254</v>
      </c>
    </row>
    <row r="1323" spans="4:15" x14ac:dyDescent="0.25">
      <c r="D1323" s="13" t="s">
        <v>8647</v>
      </c>
      <c r="K1323" s="66" t="s">
        <v>3993</v>
      </c>
      <c r="N1323" s="55" t="s">
        <v>3993</v>
      </c>
      <c r="O1323" s="81" t="s">
        <v>4027</v>
      </c>
    </row>
    <row r="1324" spans="4:15" x14ac:dyDescent="0.25">
      <c r="D1324" s="13" t="s">
        <v>8648</v>
      </c>
      <c r="K1324" s="66" t="s">
        <v>3994</v>
      </c>
      <c r="N1324" s="55" t="s">
        <v>3994</v>
      </c>
      <c r="O1324" s="81" t="s">
        <v>4028</v>
      </c>
    </row>
    <row r="1325" spans="4:15" x14ac:dyDescent="0.25">
      <c r="D1325" s="13" t="s">
        <v>8649</v>
      </c>
      <c r="K1325" s="66" t="s">
        <v>3995</v>
      </c>
      <c r="N1325" s="55" t="s">
        <v>3995</v>
      </c>
      <c r="O1325" s="81" t="s">
        <v>4029</v>
      </c>
    </row>
    <row r="1326" spans="4:15" x14ac:dyDescent="0.25">
      <c r="D1326" s="13" t="s">
        <v>8650</v>
      </c>
      <c r="K1326" s="66" t="s">
        <v>3996</v>
      </c>
      <c r="N1326" s="55" t="s">
        <v>3996</v>
      </c>
      <c r="O1326" s="81" t="s">
        <v>4030</v>
      </c>
    </row>
    <row r="1327" spans="4:15" x14ac:dyDescent="0.25">
      <c r="D1327" s="13" t="s">
        <v>8651</v>
      </c>
      <c r="K1327" s="66" t="s">
        <v>3997</v>
      </c>
      <c r="N1327" s="55" t="s">
        <v>3997</v>
      </c>
      <c r="O1327" s="81" t="s">
        <v>4031</v>
      </c>
    </row>
    <row r="1328" spans="4:15" x14ac:dyDescent="0.25">
      <c r="D1328" s="13" t="s">
        <v>8652</v>
      </c>
      <c r="K1328" s="66" t="s">
        <v>3998</v>
      </c>
      <c r="N1328" s="56" t="s">
        <v>3998</v>
      </c>
      <c r="O1328" s="83" t="s">
        <v>4032</v>
      </c>
    </row>
    <row r="1329" spans="4:15" x14ac:dyDescent="0.25">
      <c r="D1329" s="13" t="s">
        <v>8653</v>
      </c>
      <c r="K1329" s="66" t="s">
        <v>4232</v>
      </c>
      <c r="N1329" s="55" t="s">
        <v>4232</v>
      </c>
      <c r="O1329" s="81" t="s">
        <v>4233</v>
      </c>
    </row>
    <row r="1330" spans="4:15" x14ac:dyDescent="0.25">
      <c r="D1330" s="13" t="s">
        <v>8654</v>
      </c>
      <c r="K1330" s="66" t="s">
        <v>4234</v>
      </c>
      <c r="N1330" s="55" t="s">
        <v>4234</v>
      </c>
      <c r="O1330" s="81" t="s">
        <v>4235</v>
      </c>
    </row>
    <row r="1331" spans="4:15" x14ac:dyDescent="0.25">
      <c r="D1331" s="13" t="s">
        <v>8655</v>
      </c>
      <c r="K1331" s="66" t="s">
        <v>4240</v>
      </c>
      <c r="N1331" s="55" t="s">
        <v>4240</v>
      </c>
      <c r="O1331" s="81" t="s">
        <v>4241</v>
      </c>
    </row>
    <row r="1332" spans="4:15" x14ac:dyDescent="0.25">
      <c r="D1332" s="13" t="s">
        <v>8656</v>
      </c>
      <c r="K1332" s="66" t="s">
        <v>4236</v>
      </c>
      <c r="N1332" s="55" t="s">
        <v>4236</v>
      </c>
      <c r="O1332" s="81" t="s">
        <v>4237</v>
      </c>
    </row>
    <row r="1333" spans="4:15" x14ac:dyDescent="0.25">
      <c r="D1333" s="13" t="s">
        <v>8657</v>
      </c>
      <c r="K1333" s="66" t="s">
        <v>4242</v>
      </c>
      <c r="N1333" s="55" t="s">
        <v>4242</v>
      </c>
      <c r="O1333" s="81" t="s">
        <v>4243</v>
      </c>
    </row>
    <row r="1334" spans="4:15" x14ac:dyDescent="0.25">
      <c r="D1334" s="13" t="s">
        <v>8658</v>
      </c>
      <c r="K1334" s="66" t="s">
        <v>4330</v>
      </c>
      <c r="N1334" s="55" t="s">
        <v>4330</v>
      </c>
      <c r="O1334" s="81" t="s">
        <v>4331</v>
      </c>
    </row>
    <row r="1335" spans="4:15" x14ac:dyDescent="0.25">
      <c r="D1335" s="13" t="s">
        <v>8659</v>
      </c>
      <c r="K1335" s="66" t="s">
        <v>4238</v>
      </c>
      <c r="N1335" s="55" t="s">
        <v>4238</v>
      </c>
      <c r="O1335" s="81" t="s">
        <v>4239</v>
      </c>
    </row>
    <row r="1336" spans="4:15" x14ac:dyDescent="0.25">
      <c r="D1336" s="13" t="s">
        <v>8660</v>
      </c>
      <c r="K1336" s="66" t="s">
        <v>4205</v>
      </c>
      <c r="N1336" s="55" t="s">
        <v>4205</v>
      </c>
      <c r="O1336" s="81" t="s">
        <v>4206</v>
      </c>
    </row>
    <row r="1337" spans="4:15" x14ac:dyDescent="0.25">
      <c r="D1337" s="13" t="s">
        <v>8661</v>
      </c>
      <c r="K1337" s="66" t="s">
        <v>4332</v>
      </c>
      <c r="N1337" s="55" t="s">
        <v>4332</v>
      </c>
      <c r="O1337" s="81" t="s">
        <v>4333</v>
      </c>
    </row>
    <row r="1338" spans="4:15" x14ac:dyDescent="0.25">
      <c r="D1338" s="13" t="s">
        <v>8662</v>
      </c>
      <c r="K1338" s="66" t="s">
        <v>4334</v>
      </c>
      <c r="N1338" s="55" t="s">
        <v>4334</v>
      </c>
      <c r="O1338" s="81" t="s">
        <v>4335</v>
      </c>
    </row>
    <row r="1339" spans="4:15" x14ac:dyDescent="0.25">
      <c r="D1339" s="13" t="s">
        <v>8663</v>
      </c>
      <c r="K1339" s="66" t="s">
        <v>4336</v>
      </c>
      <c r="N1339" s="56" t="s">
        <v>4336</v>
      </c>
      <c r="O1339" s="83" t="s">
        <v>4337</v>
      </c>
    </row>
    <row r="1340" spans="4:15" x14ac:dyDescent="0.25">
      <c r="D1340" s="13" t="s">
        <v>8664</v>
      </c>
      <c r="K1340" s="66" t="s">
        <v>4338</v>
      </c>
      <c r="N1340" s="55" t="s">
        <v>4338</v>
      </c>
      <c r="O1340" s="81" t="s">
        <v>4339</v>
      </c>
    </row>
    <row r="1341" spans="4:15" x14ac:dyDescent="0.25">
      <c r="D1341" s="13" t="s">
        <v>8665</v>
      </c>
      <c r="K1341" s="66" t="s">
        <v>4260</v>
      </c>
      <c r="N1341" s="55" t="s">
        <v>4260</v>
      </c>
      <c r="O1341" s="81" t="s">
        <v>4261</v>
      </c>
    </row>
    <row r="1342" spans="4:15" x14ac:dyDescent="0.25">
      <c r="D1342" s="13" t="s">
        <v>8666</v>
      </c>
      <c r="K1342" s="66" t="s">
        <v>4207</v>
      </c>
      <c r="N1342" s="55" t="s">
        <v>4207</v>
      </c>
      <c r="O1342" s="81" t="s">
        <v>4208</v>
      </c>
    </row>
    <row r="1343" spans="4:15" x14ac:dyDescent="0.25">
      <c r="D1343" s="13" t="s">
        <v>8667</v>
      </c>
      <c r="K1343" s="66" t="s">
        <v>4209</v>
      </c>
      <c r="N1343" s="55" t="s">
        <v>4209</v>
      </c>
      <c r="O1343" s="81" t="s">
        <v>4210</v>
      </c>
    </row>
    <row r="1344" spans="4:15" x14ac:dyDescent="0.25">
      <c r="D1344" s="13" t="s">
        <v>8668</v>
      </c>
      <c r="K1344" s="66" t="s">
        <v>4262</v>
      </c>
      <c r="N1344" s="55" t="s">
        <v>4262</v>
      </c>
      <c r="O1344" s="81" t="s">
        <v>4263</v>
      </c>
    </row>
    <row r="1345" spans="4:15" x14ac:dyDescent="0.25">
      <c r="D1345" s="13" t="s">
        <v>8669</v>
      </c>
      <c r="K1345" s="66" t="s">
        <v>4211</v>
      </c>
      <c r="N1345" s="55" t="s">
        <v>4211</v>
      </c>
      <c r="O1345" s="81" t="s">
        <v>4212</v>
      </c>
    </row>
    <row r="1346" spans="4:15" x14ac:dyDescent="0.25">
      <c r="D1346" s="13" t="s">
        <v>8670</v>
      </c>
      <c r="K1346" s="66" t="s">
        <v>4264</v>
      </c>
      <c r="N1346" s="57" t="s">
        <v>4264</v>
      </c>
      <c r="O1346" s="82" t="s">
        <v>4265</v>
      </c>
    </row>
    <row r="1347" spans="4:15" x14ac:dyDescent="0.25">
      <c r="D1347" s="13" t="s">
        <v>8671</v>
      </c>
      <c r="K1347" s="66" t="s">
        <v>4213</v>
      </c>
      <c r="N1347" s="55" t="s">
        <v>4213</v>
      </c>
      <c r="O1347" s="81" t="s">
        <v>4214</v>
      </c>
    </row>
    <row r="1348" spans="4:15" x14ac:dyDescent="0.25">
      <c r="D1348" s="13" t="s">
        <v>8672</v>
      </c>
      <c r="K1348" s="66" t="s">
        <v>4215</v>
      </c>
      <c r="N1348" s="56" t="s">
        <v>4215</v>
      </c>
      <c r="O1348" s="83" t="s">
        <v>4216</v>
      </c>
    </row>
    <row r="1349" spans="4:15" x14ac:dyDescent="0.25">
      <c r="D1349" s="13" t="s">
        <v>8673</v>
      </c>
      <c r="K1349" s="8" t="s">
        <v>4266</v>
      </c>
      <c r="N1349" s="55" t="s">
        <v>4266</v>
      </c>
      <c r="O1349" s="81" t="s">
        <v>4218</v>
      </c>
    </row>
    <row r="1350" spans="4:15" x14ac:dyDescent="0.25">
      <c r="D1350" s="13" t="s">
        <v>8674</v>
      </c>
      <c r="K1350" s="8" t="s">
        <v>4217</v>
      </c>
      <c r="N1350" s="55" t="s">
        <v>4217</v>
      </c>
      <c r="O1350" s="81" t="s">
        <v>4218</v>
      </c>
    </row>
    <row r="1351" spans="4:15" x14ac:dyDescent="0.25">
      <c r="D1351" s="13" t="s">
        <v>8675</v>
      </c>
      <c r="K1351" s="8" t="s">
        <v>4267</v>
      </c>
      <c r="N1351" s="55" t="s">
        <v>4267</v>
      </c>
      <c r="O1351" s="81" t="s">
        <v>4268</v>
      </c>
    </row>
    <row r="1352" spans="4:15" x14ac:dyDescent="0.25">
      <c r="D1352" s="13" t="s">
        <v>8676</v>
      </c>
      <c r="K1352" s="8" t="s">
        <v>4269</v>
      </c>
      <c r="N1352" s="55" t="s">
        <v>4269</v>
      </c>
      <c r="O1352" s="81" t="s">
        <v>4270</v>
      </c>
    </row>
    <row r="1353" spans="4:15" x14ac:dyDescent="0.25">
      <c r="D1353" s="13" t="s">
        <v>8677</v>
      </c>
      <c r="K1353" s="8" t="s">
        <v>4340</v>
      </c>
      <c r="N1353" s="55" t="s">
        <v>4340</v>
      </c>
      <c r="O1353" s="81" t="s">
        <v>4341</v>
      </c>
    </row>
    <row r="1354" spans="4:15" x14ac:dyDescent="0.25">
      <c r="D1354" s="13" t="s">
        <v>8678</v>
      </c>
      <c r="K1354" s="8" t="s">
        <v>4271</v>
      </c>
      <c r="N1354" s="55" t="s">
        <v>4271</v>
      </c>
      <c r="O1354" s="81" t="s">
        <v>4272</v>
      </c>
    </row>
    <row r="1355" spans="4:15" x14ac:dyDescent="0.25">
      <c r="D1355" s="13" t="s">
        <v>8679</v>
      </c>
      <c r="K1355" s="8" t="s">
        <v>4273</v>
      </c>
      <c r="N1355" s="57" t="s">
        <v>4273</v>
      </c>
      <c r="O1355" s="82" t="s">
        <v>4274</v>
      </c>
    </row>
    <row r="1356" spans="4:15" x14ac:dyDescent="0.25">
      <c r="D1356" s="13" t="s">
        <v>8680</v>
      </c>
      <c r="K1356" s="8" t="s">
        <v>4244</v>
      </c>
      <c r="N1356" s="57" t="s">
        <v>4244</v>
      </c>
      <c r="O1356" s="82" t="s">
        <v>4245</v>
      </c>
    </row>
    <row r="1357" spans="4:15" x14ac:dyDescent="0.25">
      <c r="D1357" s="13" t="s">
        <v>8681</v>
      </c>
      <c r="K1357" s="8" t="s">
        <v>4342</v>
      </c>
      <c r="N1357" s="55" t="s">
        <v>4342</v>
      </c>
      <c r="O1357" s="81" t="s">
        <v>4343</v>
      </c>
    </row>
    <row r="1358" spans="4:15" x14ac:dyDescent="0.25">
      <c r="D1358" s="13" t="s">
        <v>8682</v>
      </c>
      <c r="K1358" s="8" t="s">
        <v>4275</v>
      </c>
      <c r="N1358" s="55" t="s">
        <v>4275</v>
      </c>
      <c r="O1358" s="81" t="s">
        <v>4276</v>
      </c>
    </row>
    <row r="1359" spans="4:15" x14ac:dyDescent="0.25">
      <c r="D1359" s="13" t="s">
        <v>8683</v>
      </c>
      <c r="K1359" s="8" t="s">
        <v>4246</v>
      </c>
      <c r="N1359" s="55" t="s">
        <v>4246</v>
      </c>
      <c r="O1359" s="81" t="s">
        <v>4247</v>
      </c>
    </row>
    <row r="1360" spans="4:15" x14ac:dyDescent="0.25">
      <c r="D1360" s="13" t="s">
        <v>8684</v>
      </c>
      <c r="K1360" s="8" t="s">
        <v>4248</v>
      </c>
      <c r="N1360" s="55" t="s">
        <v>4248</v>
      </c>
      <c r="O1360" s="81" t="s">
        <v>4249</v>
      </c>
    </row>
    <row r="1361" spans="4:15" x14ac:dyDescent="0.25">
      <c r="D1361" s="13" t="s">
        <v>8685</v>
      </c>
      <c r="K1361" s="8" t="s">
        <v>4277</v>
      </c>
      <c r="N1361" s="55" t="s">
        <v>4277</v>
      </c>
      <c r="O1361" s="81" t="s">
        <v>4278</v>
      </c>
    </row>
    <row r="1362" spans="4:15" x14ac:dyDescent="0.25">
      <c r="D1362" s="13" t="s">
        <v>8686</v>
      </c>
      <c r="K1362" s="8" t="s">
        <v>4279</v>
      </c>
      <c r="N1362" s="55" t="s">
        <v>4279</v>
      </c>
      <c r="O1362" s="81" t="s">
        <v>4280</v>
      </c>
    </row>
    <row r="1363" spans="4:15" x14ac:dyDescent="0.25">
      <c r="D1363" s="13" t="s">
        <v>8687</v>
      </c>
      <c r="K1363" s="8" t="s">
        <v>4281</v>
      </c>
      <c r="N1363" s="55" t="s">
        <v>4281</v>
      </c>
      <c r="O1363" s="81" t="s">
        <v>4282</v>
      </c>
    </row>
    <row r="1364" spans="4:15" x14ac:dyDescent="0.25">
      <c r="D1364" s="13" t="s">
        <v>8688</v>
      </c>
      <c r="K1364" s="8" t="s">
        <v>4250</v>
      </c>
      <c r="N1364" s="55" t="s">
        <v>4250</v>
      </c>
      <c r="O1364" s="81" t="s">
        <v>4251</v>
      </c>
    </row>
    <row r="1365" spans="4:15" x14ac:dyDescent="0.25">
      <c r="D1365" s="13" t="s">
        <v>8689</v>
      </c>
      <c r="K1365" s="8" t="s">
        <v>4252</v>
      </c>
      <c r="N1365" s="55" t="s">
        <v>4252</v>
      </c>
      <c r="O1365" s="81" t="s">
        <v>4253</v>
      </c>
    </row>
    <row r="1366" spans="4:15" x14ac:dyDescent="0.25">
      <c r="D1366" s="13" t="s">
        <v>8690</v>
      </c>
      <c r="K1366" s="8" t="s">
        <v>4344</v>
      </c>
      <c r="N1366" s="55" t="s">
        <v>4344</v>
      </c>
      <c r="O1366" s="81" t="s">
        <v>4345</v>
      </c>
    </row>
    <row r="1367" spans="4:15" x14ac:dyDescent="0.25">
      <c r="D1367" s="13" t="s">
        <v>8691</v>
      </c>
      <c r="K1367" s="8" t="s">
        <v>4346</v>
      </c>
      <c r="N1367" s="55" t="s">
        <v>4346</v>
      </c>
      <c r="O1367" s="81" t="s">
        <v>4347</v>
      </c>
    </row>
    <row r="1368" spans="4:15" x14ac:dyDescent="0.25">
      <c r="D1368" s="13" t="s">
        <v>8692</v>
      </c>
      <c r="K1368" s="8" t="s">
        <v>4283</v>
      </c>
      <c r="N1368" s="55" t="s">
        <v>4283</v>
      </c>
      <c r="O1368" s="81" t="s">
        <v>4284</v>
      </c>
    </row>
    <row r="1369" spans="4:15" x14ac:dyDescent="0.25">
      <c r="D1369" s="13" t="s">
        <v>8693</v>
      </c>
      <c r="K1369" s="8" t="s">
        <v>4348</v>
      </c>
      <c r="N1369" s="57" t="s">
        <v>4348</v>
      </c>
      <c r="O1369" s="82" t="s">
        <v>4349</v>
      </c>
    </row>
    <row r="1370" spans="4:15" x14ac:dyDescent="0.25">
      <c r="D1370" s="13" t="s">
        <v>8694</v>
      </c>
      <c r="K1370" s="8" t="s">
        <v>4285</v>
      </c>
      <c r="N1370" s="56" t="s">
        <v>4285</v>
      </c>
      <c r="O1370" s="83" t="s">
        <v>4286</v>
      </c>
    </row>
    <row r="1371" spans="4:15" x14ac:dyDescent="0.25">
      <c r="D1371" s="13" t="s">
        <v>8695</v>
      </c>
      <c r="K1371" s="8" t="s">
        <v>4254</v>
      </c>
      <c r="N1371" s="55" t="s">
        <v>4254</v>
      </c>
      <c r="O1371" s="81" t="s">
        <v>4255</v>
      </c>
    </row>
    <row r="1372" spans="4:15" x14ac:dyDescent="0.25">
      <c r="D1372" s="13" t="s">
        <v>8696</v>
      </c>
      <c r="K1372" s="8" t="s">
        <v>4219</v>
      </c>
      <c r="N1372" s="55" t="s">
        <v>4219</v>
      </c>
      <c r="O1372" s="81" t="s">
        <v>4220</v>
      </c>
    </row>
    <row r="1373" spans="4:15" x14ac:dyDescent="0.25">
      <c r="D1373" s="13" t="s">
        <v>8697</v>
      </c>
      <c r="K1373" s="8" t="s">
        <v>4221</v>
      </c>
      <c r="N1373" s="55" t="s">
        <v>4221</v>
      </c>
      <c r="O1373" s="81" t="s">
        <v>4222</v>
      </c>
    </row>
    <row r="1374" spans="4:15" x14ac:dyDescent="0.25">
      <c r="D1374" s="13" t="s">
        <v>8698</v>
      </c>
      <c r="K1374" s="8" t="s">
        <v>4223</v>
      </c>
      <c r="N1374" s="55" t="s">
        <v>4223</v>
      </c>
      <c r="O1374" s="81" t="s">
        <v>4224</v>
      </c>
    </row>
    <row r="1375" spans="4:15" x14ac:dyDescent="0.25">
      <c r="D1375" s="13" t="s">
        <v>8699</v>
      </c>
      <c r="K1375" s="8" t="s">
        <v>4350</v>
      </c>
      <c r="N1375" s="56" t="s">
        <v>4350</v>
      </c>
      <c r="O1375" s="83" t="s">
        <v>4351</v>
      </c>
    </row>
    <row r="1376" spans="4:15" x14ac:dyDescent="0.25">
      <c r="D1376" s="13" t="s">
        <v>8700</v>
      </c>
      <c r="K1376" s="8" t="s">
        <v>4287</v>
      </c>
      <c r="N1376" s="55" t="s">
        <v>4287</v>
      </c>
      <c r="O1376" s="81" t="s">
        <v>4288</v>
      </c>
    </row>
    <row r="1377" spans="4:15" x14ac:dyDescent="0.25">
      <c r="D1377" s="13" t="s">
        <v>8701</v>
      </c>
      <c r="K1377" s="8" t="s">
        <v>4289</v>
      </c>
      <c r="N1377" s="55" t="s">
        <v>4289</v>
      </c>
      <c r="O1377" s="81" t="s">
        <v>4290</v>
      </c>
    </row>
    <row r="1378" spans="4:15" x14ac:dyDescent="0.25">
      <c r="D1378" s="13" t="s">
        <v>8702</v>
      </c>
      <c r="K1378" s="8" t="s">
        <v>4468</v>
      </c>
      <c r="N1378" s="55" t="s">
        <v>4468</v>
      </c>
      <c r="O1378" s="81" t="s">
        <v>4498</v>
      </c>
    </row>
    <row r="1379" spans="4:15" x14ac:dyDescent="0.25">
      <c r="D1379" s="13" t="s">
        <v>8703</v>
      </c>
      <c r="K1379" s="8" t="s">
        <v>4469</v>
      </c>
      <c r="N1379" s="55" t="s">
        <v>4469</v>
      </c>
      <c r="O1379" s="81" t="s">
        <v>4499</v>
      </c>
    </row>
    <row r="1380" spans="4:15" x14ac:dyDescent="0.25">
      <c r="D1380" s="13" t="s">
        <v>8704</v>
      </c>
      <c r="K1380" s="8" t="s">
        <v>4470</v>
      </c>
      <c r="N1380" s="55" t="s">
        <v>4470</v>
      </c>
      <c r="O1380" s="81" t="s">
        <v>4500</v>
      </c>
    </row>
    <row r="1381" spans="4:15" x14ac:dyDescent="0.25">
      <c r="D1381" s="13" t="s">
        <v>8705</v>
      </c>
      <c r="K1381" s="8" t="s">
        <v>4471</v>
      </c>
      <c r="N1381" s="55" t="s">
        <v>4471</v>
      </c>
      <c r="O1381" s="81" t="s">
        <v>4501</v>
      </c>
    </row>
    <row r="1382" spans="4:15" x14ac:dyDescent="0.25">
      <c r="D1382" s="13" t="s">
        <v>8706</v>
      </c>
      <c r="K1382" s="8" t="s">
        <v>4472</v>
      </c>
      <c r="N1382" s="55" t="s">
        <v>4472</v>
      </c>
      <c r="O1382" s="81" t="s">
        <v>4502</v>
      </c>
    </row>
    <row r="1383" spans="4:15" x14ac:dyDescent="0.25">
      <c r="D1383" s="13" t="s">
        <v>8707</v>
      </c>
      <c r="K1383" s="8" t="s">
        <v>4473</v>
      </c>
      <c r="N1383" s="55" t="s">
        <v>4473</v>
      </c>
      <c r="O1383" s="81" t="s">
        <v>4503</v>
      </c>
    </row>
    <row r="1384" spans="4:15" x14ac:dyDescent="0.25">
      <c r="D1384" s="13" t="s">
        <v>8708</v>
      </c>
      <c r="K1384" s="8" t="s">
        <v>4474</v>
      </c>
      <c r="N1384" s="55" t="s">
        <v>4474</v>
      </c>
      <c r="O1384" s="81" t="s">
        <v>4504</v>
      </c>
    </row>
    <row r="1385" spans="4:15" x14ac:dyDescent="0.25">
      <c r="D1385" s="13" t="s">
        <v>8709</v>
      </c>
      <c r="K1385" s="8" t="s">
        <v>4475</v>
      </c>
      <c r="N1385" s="55" t="s">
        <v>4475</v>
      </c>
      <c r="O1385" s="81" t="s">
        <v>4505</v>
      </c>
    </row>
    <row r="1386" spans="4:15" x14ac:dyDescent="0.25">
      <c r="D1386" s="13" t="s">
        <v>8710</v>
      </c>
      <c r="K1386" s="8" t="s">
        <v>4476</v>
      </c>
      <c r="N1386" s="55" t="s">
        <v>4476</v>
      </c>
      <c r="O1386" s="81" t="s">
        <v>4506</v>
      </c>
    </row>
    <row r="1387" spans="4:15" x14ac:dyDescent="0.25">
      <c r="D1387" s="13" t="s">
        <v>8711</v>
      </c>
      <c r="K1387" s="8" t="s">
        <v>4477</v>
      </c>
      <c r="N1387" s="55" t="s">
        <v>4477</v>
      </c>
      <c r="O1387" s="81" t="s">
        <v>4507</v>
      </c>
    </row>
    <row r="1388" spans="4:15" x14ac:dyDescent="0.25">
      <c r="D1388" s="13" t="s">
        <v>8712</v>
      </c>
      <c r="K1388" s="8" t="s">
        <v>4478</v>
      </c>
      <c r="N1388" s="55" t="s">
        <v>4478</v>
      </c>
      <c r="O1388" s="81" t="s">
        <v>4508</v>
      </c>
    </row>
    <row r="1389" spans="4:15" x14ac:dyDescent="0.25">
      <c r="D1389" s="13" t="s">
        <v>8713</v>
      </c>
      <c r="K1389" s="8" t="s">
        <v>4479</v>
      </c>
      <c r="N1389" s="55" t="s">
        <v>4479</v>
      </c>
      <c r="O1389" s="81" t="s">
        <v>4509</v>
      </c>
    </row>
    <row r="1390" spans="4:15" x14ac:dyDescent="0.25">
      <c r="D1390" s="13" t="s">
        <v>8714</v>
      </c>
      <c r="K1390" s="8" t="s">
        <v>4480</v>
      </c>
      <c r="N1390" s="55" t="s">
        <v>4480</v>
      </c>
      <c r="O1390" s="81" t="s">
        <v>4510</v>
      </c>
    </row>
    <row r="1391" spans="4:15" x14ac:dyDescent="0.25">
      <c r="D1391" s="13" t="s">
        <v>8715</v>
      </c>
      <c r="K1391" s="8" t="s">
        <v>4481</v>
      </c>
      <c r="N1391" s="55" t="s">
        <v>4481</v>
      </c>
      <c r="O1391" s="81" t="s">
        <v>4511</v>
      </c>
    </row>
    <row r="1392" spans="4:15" x14ac:dyDescent="0.25">
      <c r="D1392" s="13" t="s">
        <v>8716</v>
      </c>
      <c r="K1392" s="8" t="s">
        <v>4482</v>
      </c>
      <c r="N1392" s="55" t="s">
        <v>4482</v>
      </c>
      <c r="O1392" s="81" t="s">
        <v>4512</v>
      </c>
    </row>
    <row r="1393" spans="4:15" x14ac:dyDescent="0.25">
      <c r="D1393" s="13" t="s">
        <v>8717</v>
      </c>
      <c r="K1393" s="8" t="s">
        <v>4483</v>
      </c>
      <c r="N1393" s="57" t="s">
        <v>4483</v>
      </c>
      <c r="O1393" s="82" t="s">
        <v>4513</v>
      </c>
    </row>
    <row r="1394" spans="4:15" x14ac:dyDescent="0.25">
      <c r="D1394" s="13" t="s">
        <v>8718</v>
      </c>
      <c r="K1394" s="8" t="s">
        <v>4674</v>
      </c>
      <c r="N1394" s="55" t="s">
        <v>4674</v>
      </c>
      <c r="O1394" s="81" t="s">
        <v>4675</v>
      </c>
    </row>
    <row r="1395" spans="4:15" x14ac:dyDescent="0.25">
      <c r="D1395" s="13" t="s">
        <v>8719</v>
      </c>
      <c r="K1395" s="8" t="s">
        <v>4676</v>
      </c>
      <c r="N1395" s="55" t="s">
        <v>4676</v>
      </c>
      <c r="O1395" s="81" t="s">
        <v>4677</v>
      </c>
    </row>
    <row r="1396" spans="4:15" x14ac:dyDescent="0.25">
      <c r="D1396" s="13" t="s">
        <v>8720</v>
      </c>
      <c r="K1396" s="8" t="s">
        <v>4678</v>
      </c>
      <c r="N1396" s="55" t="s">
        <v>4678</v>
      </c>
      <c r="O1396" s="81" t="s">
        <v>4679</v>
      </c>
    </row>
    <row r="1397" spans="4:15" x14ac:dyDescent="0.25">
      <c r="D1397" s="13" t="s">
        <v>8721</v>
      </c>
      <c r="K1397" s="8" t="s">
        <v>4680</v>
      </c>
      <c r="N1397" s="55" t="s">
        <v>4680</v>
      </c>
      <c r="O1397" s="81" t="s">
        <v>4681</v>
      </c>
    </row>
    <row r="1398" spans="4:15" x14ac:dyDescent="0.25">
      <c r="D1398" s="13" t="s">
        <v>8722</v>
      </c>
      <c r="K1398" s="8" t="s">
        <v>4682</v>
      </c>
      <c r="N1398" s="55" t="s">
        <v>4682</v>
      </c>
      <c r="O1398" s="81" t="s">
        <v>4683</v>
      </c>
    </row>
    <row r="1399" spans="4:15" x14ac:dyDescent="0.25">
      <c r="D1399" s="13" t="s">
        <v>8723</v>
      </c>
      <c r="K1399" s="8" t="s">
        <v>4684</v>
      </c>
      <c r="N1399" s="55" t="s">
        <v>4684</v>
      </c>
      <c r="O1399" s="81" t="s">
        <v>4685</v>
      </c>
    </row>
    <row r="1400" spans="4:15" x14ac:dyDescent="0.25">
      <c r="D1400" s="13" t="s">
        <v>8724</v>
      </c>
      <c r="K1400" s="8" t="s">
        <v>4686</v>
      </c>
      <c r="N1400" s="55" t="s">
        <v>4686</v>
      </c>
      <c r="O1400" s="81" t="s">
        <v>4687</v>
      </c>
    </row>
    <row r="1401" spans="4:15" x14ac:dyDescent="0.25">
      <c r="D1401" s="13" t="s">
        <v>8725</v>
      </c>
      <c r="K1401" s="8" t="s">
        <v>4688</v>
      </c>
      <c r="N1401" s="55" t="s">
        <v>4688</v>
      </c>
      <c r="O1401" s="81" t="s">
        <v>4689</v>
      </c>
    </row>
    <row r="1402" spans="4:15" x14ac:dyDescent="0.25">
      <c r="D1402" s="13" t="s">
        <v>8726</v>
      </c>
      <c r="K1402" s="8" t="s">
        <v>4690</v>
      </c>
      <c r="N1402" s="55" t="s">
        <v>4690</v>
      </c>
      <c r="O1402" s="81" t="s">
        <v>4691</v>
      </c>
    </row>
    <row r="1403" spans="4:15" x14ac:dyDescent="0.25">
      <c r="D1403" s="13" t="s">
        <v>8727</v>
      </c>
      <c r="K1403" s="8" t="s">
        <v>4692</v>
      </c>
      <c r="N1403" s="57" t="s">
        <v>4692</v>
      </c>
      <c r="O1403" s="82" t="s">
        <v>4693</v>
      </c>
    </row>
    <row r="1404" spans="4:15" x14ac:dyDescent="0.25">
      <c r="D1404" s="13" t="s">
        <v>8728</v>
      </c>
      <c r="K1404" s="8" t="s">
        <v>4694</v>
      </c>
      <c r="N1404" s="55" t="s">
        <v>4694</v>
      </c>
      <c r="O1404" s="81" t="s">
        <v>4695</v>
      </c>
    </row>
    <row r="1405" spans="4:15" x14ac:dyDescent="0.25">
      <c r="D1405" s="13" t="s">
        <v>8729</v>
      </c>
      <c r="K1405" s="8" t="s">
        <v>4696</v>
      </c>
      <c r="N1405" s="55" t="s">
        <v>4696</v>
      </c>
      <c r="O1405" s="81" t="s">
        <v>4697</v>
      </c>
    </row>
    <row r="1406" spans="4:15" x14ac:dyDescent="0.25">
      <c r="D1406" s="13" t="s">
        <v>8730</v>
      </c>
      <c r="K1406" s="8" t="s">
        <v>4698</v>
      </c>
      <c r="N1406" s="55" t="s">
        <v>4698</v>
      </c>
      <c r="O1406" s="81" t="s">
        <v>4699</v>
      </c>
    </row>
    <row r="1407" spans="4:15" x14ac:dyDescent="0.25">
      <c r="D1407" s="13" t="s">
        <v>8731</v>
      </c>
      <c r="K1407" s="8" t="s">
        <v>4700</v>
      </c>
      <c r="N1407" s="55" t="s">
        <v>4700</v>
      </c>
      <c r="O1407" s="81" t="s">
        <v>4701</v>
      </c>
    </row>
    <row r="1408" spans="4:15" x14ac:dyDescent="0.25">
      <c r="D1408" s="13" t="s">
        <v>8732</v>
      </c>
      <c r="K1408" s="8" t="s">
        <v>4702</v>
      </c>
      <c r="N1408" s="57" t="s">
        <v>4702</v>
      </c>
      <c r="O1408" s="82" t="s">
        <v>4703</v>
      </c>
    </row>
    <row r="1409" spans="4:15" x14ac:dyDescent="0.25">
      <c r="D1409" s="13" t="s">
        <v>8733</v>
      </c>
      <c r="K1409" s="8" t="s">
        <v>4704</v>
      </c>
      <c r="N1409" s="57" t="s">
        <v>4704</v>
      </c>
      <c r="O1409" s="82" t="s">
        <v>4705</v>
      </c>
    </row>
    <row r="1410" spans="4:15" x14ac:dyDescent="0.25">
      <c r="D1410" s="13" t="s">
        <v>8734</v>
      </c>
      <c r="K1410" s="8" t="s">
        <v>4706</v>
      </c>
      <c r="N1410" s="57" t="s">
        <v>4706</v>
      </c>
      <c r="O1410" s="82" t="s">
        <v>4707</v>
      </c>
    </row>
    <row r="1411" spans="4:15" x14ac:dyDescent="0.25">
      <c r="D1411" s="13" t="s">
        <v>8735</v>
      </c>
      <c r="K1411" s="8" t="s">
        <v>4708</v>
      </c>
      <c r="N1411" s="55" t="s">
        <v>4708</v>
      </c>
      <c r="O1411" s="81" t="s">
        <v>4709</v>
      </c>
    </row>
    <row r="1412" spans="4:15" x14ac:dyDescent="0.25">
      <c r="D1412" s="13" t="s">
        <v>8736</v>
      </c>
      <c r="K1412" s="8" t="s">
        <v>4710</v>
      </c>
      <c r="N1412" s="55" t="s">
        <v>4710</v>
      </c>
      <c r="O1412" s="81" t="s">
        <v>4711</v>
      </c>
    </row>
    <row r="1413" spans="4:15" x14ac:dyDescent="0.25">
      <c r="D1413" s="13" t="s">
        <v>8737</v>
      </c>
      <c r="K1413" s="8" t="s">
        <v>4712</v>
      </c>
      <c r="N1413" s="56" t="s">
        <v>4712</v>
      </c>
      <c r="O1413" s="83" t="s">
        <v>4713</v>
      </c>
    </row>
    <row r="1414" spans="4:15" x14ac:dyDescent="0.25">
      <c r="D1414" s="13" t="s">
        <v>8738</v>
      </c>
      <c r="K1414" s="8" t="s">
        <v>4714</v>
      </c>
      <c r="N1414" s="55" t="s">
        <v>4714</v>
      </c>
      <c r="O1414" s="81" t="s">
        <v>4715</v>
      </c>
    </row>
    <row r="1415" spans="4:15" x14ac:dyDescent="0.25">
      <c r="D1415" s="13" t="s">
        <v>8739</v>
      </c>
      <c r="K1415" s="8" t="s">
        <v>4716</v>
      </c>
      <c r="N1415" s="55" t="s">
        <v>4716</v>
      </c>
      <c r="O1415" s="81" t="s">
        <v>4717</v>
      </c>
    </row>
    <row r="1416" spans="4:15" x14ac:dyDescent="0.25">
      <c r="D1416" s="13" t="s">
        <v>8740</v>
      </c>
      <c r="K1416" s="8" t="s">
        <v>4718</v>
      </c>
      <c r="N1416" s="55" t="s">
        <v>4718</v>
      </c>
      <c r="O1416" s="81" t="s">
        <v>4719</v>
      </c>
    </row>
    <row r="1417" spans="4:15" x14ac:dyDescent="0.25">
      <c r="D1417" s="13" t="s">
        <v>8741</v>
      </c>
      <c r="K1417" s="8" t="s">
        <v>4720</v>
      </c>
      <c r="N1417" s="55" t="s">
        <v>4720</v>
      </c>
      <c r="O1417" s="81" t="s">
        <v>4721</v>
      </c>
    </row>
    <row r="1418" spans="4:15" x14ac:dyDescent="0.25">
      <c r="D1418" s="13" t="s">
        <v>8742</v>
      </c>
      <c r="K1418" s="8" t="s">
        <v>4722</v>
      </c>
      <c r="N1418" s="55" t="s">
        <v>4722</v>
      </c>
      <c r="O1418" s="81" t="s">
        <v>4723</v>
      </c>
    </row>
    <row r="1419" spans="4:15" x14ac:dyDescent="0.25">
      <c r="D1419" s="13" t="s">
        <v>8743</v>
      </c>
      <c r="K1419" s="8" t="s">
        <v>4724</v>
      </c>
      <c r="N1419" s="55" t="s">
        <v>4724</v>
      </c>
      <c r="O1419" s="81" t="s">
        <v>4725</v>
      </c>
    </row>
    <row r="1420" spans="4:15" x14ac:dyDescent="0.25">
      <c r="D1420" s="13" t="s">
        <v>8744</v>
      </c>
      <c r="K1420" s="8" t="s">
        <v>4726</v>
      </c>
      <c r="N1420" s="55" t="s">
        <v>4726</v>
      </c>
      <c r="O1420" s="81" t="s">
        <v>4727</v>
      </c>
    </row>
    <row r="1421" spans="4:15" x14ac:dyDescent="0.25">
      <c r="D1421" s="13" t="s">
        <v>8745</v>
      </c>
      <c r="K1421" s="8" t="s">
        <v>4728</v>
      </c>
      <c r="N1421" s="55" t="s">
        <v>4728</v>
      </c>
      <c r="O1421" s="81" t="s">
        <v>4729</v>
      </c>
    </row>
    <row r="1422" spans="4:15" x14ac:dyDescent="0.25">
      <c r="D1422" s="13" t="s">
        <v>8746</v>
      </c>
      <c r="K1422" s="8" t="s">
        <v>4730</v>
      </c>
      <c r="N1422" s="55" t="s">
        <v>4730</v>
      </c>
      <c r="O1422" s="81" t="s">
        <v>4731</v>
      </c>
    </row>
    <row r="1423" spans="4:15" x14ac:dyDescent="0.25">
      <c r="D1423" s="13" t="s">
        <v>8747</v>
      </c>
      <c r="K1423" s="8" t="s">
        <v>4732</v>
      </c>
      <c r="N1423" s="57" t="s">
        <v>4732</v>
      </c>
      <c r="O1423" s="82" t="s">
        <v>4733</v>
      </c>
    </row>
    <row r="1424" spans="4:15" x14ac:dyDescent="0.25">
      <c r="D1424" s="13" t="s">
        <v>8748</v>
      </c>
      <c r="K1424" s="8" t="s">
        <v>4734</v>
      </c>
      <c r="N1424" s="55" t="s">
        <v>4734</v>
      </c>
      <c r="O1424" s="81" t="s">
        <v>4735</v>
      </c>
    </row>
    <row r="1425" spans="4:15" x14ac:dyDescent="0.25">
      <c r="D1425" s="13" t="s">
        <v>8749</v>
      </c>
      <c r="K1425" s="8" t="s">
        <v>4736</v>
      </c>
      <c r="N1425" s="55" t="s">
        <v>4736</v>
      </c>
      <c r="O1425" s="81" t="s">
        <v>4737</v>
      </c>
    </row>
    <row r="1426" spans="4:15" x14ac:dyDescent="0.25">
      <c r="D1426" s="13" t="s">
        <v>8750</v>
      </c>
      <c r="K1426" s="8" t="s">
        <v>4738</v>
      </c>
      <c r="N1426" s="56" t="s">
        <v>4738</v>
      </c>
      <c r="O1426" s="83" t="s">
        <v>4739</v>
      </c>
    </row>
    <row r="1427" spans="4:15" x14ac:dyDescent="0.25">
      <c r="D1427" s="13" t="s">
        <v>8751</v>
      </c>
      <c r="K1427" s="8" t="s">
        <v>4740</v>
      </c>
      <c r="N1427" s="55" t="s">
        <v>4740</v>
      </c>
      <c r="O1427" s="81" t="s">
        <v>4741</v>
      </c>
    </row>
    <row r="1428" spans="4:15" x14ac:dyDescent="0.25">
      <c r="D1428" s="13" t="s">
        <v>8752</v>
      </c>
      <c r="K1428" s="8" t="s">
        <v>4742</v>
      </c>
      <c r="N1428" s="55" t="s">
        <v>4742</v>
      </c>
      <c r="O1428" s="81" t="s">
        <v>4743</v>
      </c>
    </row>
    <row r="1429" spans="4:15" x14ac:dyDescent="0.25">
      <c r="D1429" s="13" t="s">
        <v>8753</v>
      </c>
      <c r="K1429" s="8" t="s">
        <v>4744</v>
      </c>
      <c r="N1429" s="55" t="s">
        <v>4744</v>
      </c>
      <c r="O1429" s="81" t="s">
        <v>4745</v>
      </c>
    </row>
    <row r="1430" spans="4:15" x14ac:dyDescent="0.25">
      <c r="D1430" s="13" t="s">
        <v>8754</v>
      </c>
      <c r="K1430" s="8" t="s">
        <v>4746</v>
      </c>
      <c r="N1430" s="55" t="s">
        <v>4746</v>
      </c>
      <c r="O1430" s="81" t="s">
        <v>4747</v>
      </c>
    </row>
    <row r="1431" spans="4:15" x14ac:dyDescent="0.25">
      <c r="D1431" s="13" t="s">
        <v>8755</v>
      </c>
      <c r="K1431" s="8" t="s">
        <v>4748</v>
      </c>
      <c r="N1431" s="55" t="s">
        <v>4748</v>
      </c>
      <c r="O1431" s="81" t="s">
        <v>4749</v>
      </c>
    </row>
    <row r="1432" spans="4:15" x14ac:dyDescent="0.25">
      <c r="D1432" s="13" t="s">
        <v>8756</v>
      </c>
      <c r="K1432" s="8" t="s">
        <v>4750</v>
      </c>
      <c r="N1432" s="57" t="s">
        <v>4750</v>
      </c>
      <c r="O1432" s="82" t="s">
        <v>4751</v>
      </c>
    </row>
    <row r="1433" spans="4:15" x14ac:dyDescent="0.25">
      <c r="D1433" s="13" t="s">
        <v>8757</v>
      </c>
      <c r="K1433" s="8" t="s">
        <v>4752</v>
      </c>
      <c r="N1433" s="55" t="s">
        <v>4752</v>
      </c>
      <c r="O1433" s="81" t="s">
        <v>4753</v>
      </c>
    </row>
    <row r="1434" spans="4:15" x14ac:dyDescent="0.25">
      <c r="D1434" s="13" t="s">
        <v>8758</v>
      </c>
      <c r="K1434" s="8" t="s">
        <v>4754</v>
      </c>
      <c r="N1434" s="55" t="s">
        <v>4754</v>
      </c>
      <c r="O1434" s="81" t="s">
        <v>4755</v>
      </c>
    </row>
    <row r="1435" spans="4:15" x14ac:dyDescent="0.25">
      <c r="D1435" s="13" t="s">
        <v>8759</v>
      </c>
      <c r="K1435" s="8" t="s">
        <v>4756</v>
      </c>
      <c r="N1435" s="55" t="s">
        <v>4756</v>
      </c>
      <c r="O1435" s="81" t="s">
        <v>4757</v>
      </c>
    </row>
    <row r="1436" spans="4:15" x14ac:dyDescent="0.25">
      <c r="D1436" s="13" t="s">
        <v>8760</v>
      </c>
      <c r="K1436" s="8" t="s">
        <v>4758</v>
      </c>
      <c r="N1436" s="55" t="s">
        <v>4758</v>
      </c>
      <c r="O1436" s="81" t="s">
        <v>4759</v>
      </c>
    </row>
    <row r="1437" spans="4:15" x14ac:dyDescent="0.25">
      <c r="D1437" s="13" t="s">
        <v>8761</v>
      </c>
      <c r="K1437" s="8" t="s">
        <v>4760</v>
      </c>
      <c r="N1437" s="55" t="s">
        <v>4760</v>
      </c>
      <c r="O1437" s="81" t="s">
        <v>4761</v>
      </c>
    </row>
    <row r="1438" spans="4:15" x14ac:dyDescent="0.25">
      <c r="D1438" s="13" t="s">
        <v>8762</v>
      </c>
      <c r="K1438" s="8" t="s">
        <v>5540</v>
      </c>
      <c r="N1438" s="55" t="s">
        <v>5540</v>
      </c>
      <c r="O1438" s="81" t="s">
        <v>5541</v>
      </c>
    </row>
    <row r="1439" spans="4:15" x14ac:dyDescent="0.25">
      <c r="D1439" s="13" t="s">
        <v>8763</v>
      </c>
      <c r="K1439" s="8" t="s">
        <v>5542</v>
      </c>
      <c r="N1439" s="55" t="s">
        <v>5542</v>
      </c>
      <c r="O1439" s="81" t="s">
        <v>5543</v>
      </c>
    </row>
    <row r="1440" spans="4:15" x14ac:dyDescent="0.25">
      <c r="D1440" s="13" t="s">
        <v>8764</v>
      </c>
      <c r="K1440" s="8" t="s">
        <v>5544</v>
      </c>
      <c r="N1440" s="55" t="s">
        <v>5544</v>
      </c>
      <c r="O1440" s="81" t="s">
        <v>5545</v>
      </c>
    </row>
    <row r="1441" spans="4:15" x14ac:dyDescent="0.25">
      <c r="D1441" s="13" t="s">
        <v>8765</v>
      </c>
      <c r="K1441" s="8" t="s">
        <v>5546</v>
      </c>
      <c r="N1441" s="55" t="s">
        <v>5546</v>
      </c>
      <c r="O1441" s="81" t="s">
        <v>5547</v>
      </c>
    </row>
    <row r="1442" spans="4:15" x14ac:dyDescent="0.25">
      <c r="D1442" s="13" t="s">
        <v>8766</v>
      </c>
      <c r="K1442" s="8" t="s">
        <v>5548</v>
      </c>
      <c r="N1442" s="55" t="s">
        <v>5548</v>
      </c>
      <c r="O1442" s="81" t="s">
        <v>5549</v>
      </c>
    </row>
    <row r="1443" spans="4:15" x14ac:dyDescent="0.25">
      <c r="D1443" s="13" t="s">
        <v>8767</v>
      </c>
      <c r="K1443" s="8" t="s">
        <v>5550</v>
      </c>
      <c r="N1443" s="55" t="s">
        <v>5550</v>
      </c>
      <c r="O1443" s="81" t="s">
        <v>5551</v>
      </c>
    </row>
    <row r="1444" spans="4:15" x14ac:dyDescent="0.25">
      <c r="K1444" s="8" t="s">
        <v>5552</v>
      </c>
      <c r="N1444" s="55" t="s">
        <v>5552</v>
      </c>
      <c r="O1444" s="81" t="s">
        <v>5553</v>
      </c>
    </row>
    <row r="1445" spans="4:15" x14ac:dyDescent="0.25">
      <c r="K1445" s="8" t="s">
        <v>5554</v>
      </c>
      <c r="N1445" s="55" t="s">
        <v>5554</v>
      </c>
      <c r="O1445" s="81" t="s">
        <v>5555</v>
      </c>
    </row>
    <row r="1446" spans="4:15" x14ac:dyDescent="0.25">
      <c r="K1446" s="8" t="s">
        <v>5556</v>
      </c>
      <c r="N1446" s="57" t="s">
        <v>5556</v>
      </c>
      <c r="O1446" s="82" t="s">
        <v>5557</v>
      </c>
    </row>
    <row r="1447" spans="4:15" x14ac:dyDescent="0.25">
      <c r="K1447" s="8" t="s">
        <v>5558</v>
      </c>
      <c r="N1447" s="55" t="s">
        <v>5558</v>
      </c>
      <c r="O1447" s="81" t="s">
        <v>5559</v>
      </c>
    </row>
    <row r="1448" spans="4:15" x14ac:dyDescent="0.25">
      <c r="K1448" s="8" t="s">
        <v>5560</v>
      </c>
      <c r="N1448" s="55" t="s">
        <v>5560</v>
      </c>
      <c r="O1448" s="81" t="s">
        <v>5561</v>
      </c>
    </row>
    <row r="1449" spans="4:15" x14ac:dyDescent="0.25">
      <c r="K1449" s="8" t="s">
        <v>5562</v>
      </c>
      <c r="N1449" s="55" t="s">
        <v>5562</v>
      </c>
      <c r="O1449" s="81" t="s">
        <v>5563</v>
      </c>
    </row>
    <row r="1450" spans="4:15" x14ac:dyDescent="0.25">
      <c r="K1450" s="8" t="s">
        <v>5564</v>
      </c>
      <c r="N1450" s="55" t="s">
        <v>5564</v>
      </c>
      <c r="O1450" s="81" t="s">
        <v>5565</v>
      </c>
    </row>
    <row r="1451" spans="4:15" x14ac:dyDescent="0.25">
      <c r="K1451" s="8" t="s">
        <v>5566</v>
      </c>
      <c r="N1451" s="55" t="s">
        <v>5566</v>
      </c>
      <c r="O1451" s="81" t="s">
        <v>5567</v>
      </c>
    </row>
    <row r="1452" spans="4:15" x14ac:dyDescent="0.25">
      <c r="K1452" s="8" t="s">
        <v>5568</v>
      </c>
      <c r="N1452" s="55" t="s">
        <v>5568</v>
      </c>
      <c r="O1452" s="81" t="s">
        <v>5569</v>
      </c>
    </row>
    <row r="1453" spans="4:15" x14ac:dyDescent="0.25">
      <c r="K1453" s="8" t="s">
        <v>5570</v>
      </c>
      <c r="N1453" s="55" t="s">
        <v>5570</v>
      </c>
      <c r="O1453" s="81" t="s">
        <v>5571</v>
      </c>
    </row>
    <row r="1454" spans="4:15" x14ac:dyDescent="0.25">
      <c r="K1454" s="8" t="s">
        <v>5572</v>
      </c>
      <c r="N1454" s="55" t="s">
        <v>5572</v>
      </c>
      <c r="O1454" s="81" t="s">
        <v>5573</v>
      </c>
    </row>
    <row r="1455" spans="4:15" x14ac:dyDescent="0.25">
      <c r="K1455" s="8" t="s">
        <v>5574</v>
      </c>
      <c r="N1455" s="55" t="s">
        <v>5574</v>
      </c>
      <c r="O1455" s="81" t="s">
        <v>5575</v>
      </c>
    </row>
    <row r="1456" spans="4:15" x14ac:dyDescent="0.25">
      <c r="K1456" s="8" t="s">
        <v>5576</v>
      </c>
      <c r="N1456" s="55" t="s">
        <v>5576</v>
      </c>
      <c r="O1456" s="81" t="s">
        <v>5577</v>
      </c>
    </row>
    <row r="1457" spans="11:15" x14ac:dyDescent="0.25">
      <c r="K1457" s="8" t="s">
        <v>5578</v>
      </c>
      <c r="N1457" s="56" t="s">
        <v>5578</v>
      </c>
      <c r="O1457" s="83" t="s">
        <v>5579</v>
      </c>
    </row>
    <row r="1458" spans="11:15" x14ac:dyDescent="0.25">
      <c r="K1458" s="8" t="s">
        <v>5580</v>
      </c>
      <c r="N1458" s="55" t="s">
        <v>5580</v>
      </c>
      <c r="O1458" s="81" t="s">
        <v>5581</v>
      </c>
    </row>
    <row r="1459" spans="11:15" x14ac:dyDescent="0.25">
      <c r="K1459" s="8" t="s">
        <v>5582</v>
      </c>
      <c r="N1459" s="55" t="s">
        <v>5582</v>
      </c>
      <c r="O1459" s="81" t="s">
        <v>5583</v>
      </c>
    </row>
    <row r="1460" spans="11:15" x14ac:dyDescent="0.25">
      <c r="K1460" s="8" t="s">
        <v>5584</v>
      </c>
      <c r="N1460" s="55" t="s">
        <v>5584</v>
      </c>
      <c r="O1460" s="81" t="s">
        <v>5585</v>
      </c>
    </row>
    <row r="1461" spans="11:15" x14ac:dyDescent="0.25">
      <c r="K1461" s="8" t="s">
        <v>5586</v>
      </c>
      <c r="N1461" s="56" t="s">
        <v>5586</v>
      </c>
      <c r="O1461" s="83" t="s">
        <v>5587</v>
      </c>
    </row>
    <row r="1462" spans="11:15" x14ac:dyDescent="0.25">
      <c r="K1462" s="8" t="s">
        <v>5588</v>
      </c>
      <c r="N1462" s="55" t="s">
        <v>5588</v>
      </c>
      <c r="O1462" s="81" t="s">
        <v>5589</v>
      </c>
    </row>
    <row r="1463" spans="11:15" x14ac:dyDescent="0.25">
      <c r="K1463" s="8" t="s">
        <v>5590</v>
      </c>
      <c r="N1463" s="55" t="s">
        <v>5590</v>
      </c>
      <c r="O1463" s="81" t="s">
        <v>5591</v>
      </c>
    </row>
    <row r="1464" spans="11:15" x14ac:dyDescent="0.25">
      <c r="K1464" s="8" t="s">
        <v>5592</v>
      </c>
      <c r="N1464" s="55" t="s">
        <v>5592</v>
      </c>
      <c r="O1464" s="81" t="s">
        <v>5593</v>
      </c>
    </row>
    <row r="1465" spans="11:15" x14ac:dyDescent="0.25">
      <c r="K1465" s="8" t="s">
        <v>5594</v>
      </c>
      <c r="N1465" s="55" t="s">
        <v>5594</v>
      </c>
      <c r="O1465" s="81" t="s">
        <v>5595</v>
      </c>
    </row>
    <row r="1466" spans="11:15" x14ac:dyDescent="0.25">
      <c r="K1466" s="8" t="s">
        <v>5596</v>
      </c>
      <c r="N1466" s="55" t="s">
        <v>5596</v>
      </c>
      <c r="O1466" s="81" t="s">
        <v>5597</v>
      </c>
    </row>
    <row r="1467" spans="11:15" x14ac:dyDescent="0.25">
      <c r="K1467" s="8" t="s">
        <v>5598</v>
      </c>
      <c r="N1467" s="55" t="s">
        <v>5598</v>
      </c>
      <c r="O1467" s="81" t="s">
        <v>5599</v>
      </c>
    </row>
    <row r="1468" spans="11:15" x14ac:dyDescent="0.25">
      <c r="K1468" s="8" t="s">
        <v>5600</v>
      </c>
      <c r="N1468" s="55" t="s">
        <v>5600</v>
      </c>
      <c r="O1468" s="81" t="s">
        <v>5601</v>
      </c>
    </row>
    <row r="1469" spans="11:15" x14ac:dyDescent="0.25">
      <c r="K1469" s="8" t="s">
        <v>5602</v>
      </c>
      <c r="N1469" s="55" t="s">
        <v>5602</v>
      </c>
      <c r="O1469" s="81" t="s">
        <v>5603</v>
      </c>
    </row>
    <row r="1470" spans="11:15" x14ac:dyDescent="0.25">
      <c r="K1470" s="8" t="s">
        <v>5604</v>
      </c>
      <c r="N1470" s="55" t="s">
        <v>5604</v>
      </c>
      <c r="O1470" s="81" t="s">
        <v>5605</v>
      </c>
    </row>
    <row r="1471" spans="11:15" x14ac:dyDescent="0.25">
      <c r="K1471" s="8" t="s">
        <v>5606</v>
      </c>
      <c r="N1471" s="55" t="s">
        <v>5606</v>
      </c>
      <c r="O1471" s="81" t="s">
        <v>5607</v>
      </c>
    </row>
    <row r="1472" spans="11:15" x14ac:dyDescent="0.25">
      <c r="K1472" s="8" t="s">
        <v>5608</v>
      </c>
      <c r="N1472" s="56" t="s">
        <v>5608</v>
      </c>
      <c r="O1472" s="83" t="s">
        <v>5609</v>
      </c>
    </row>
    <row r="1473" spans="11:15" x14ac:dyDescent="0.25">
      <c r="K1473" s="8" t="s">
        <v>5610</v>
      </c>
      <c r="N1473" s="55" t="s">
        <v>5610</v>
      </c>
      <c r="O1473" s="81" t="s">
        <v>5611</v>
      </c>
    </row>
    <row r="1474" spans="11:15" x14ac:dyDescent="0.25">
      <c r="K1474" s="8" t="s">
        <v>5612</v>
      </c>
      <c r="N1474" s="55" t="s">
        <v>5612</v>
      </c>
      <c r="O1474" s="81" t="s">
        <v>5613</v>
      </c>
    </row>
    <row r="1475" spans="11:15" x14ac:dyDescent="0.25">
      <c r="K1475" s="8" t="s">
        <v>5614</v>
      </c>
      <c r="N1475" s="55" t="s">
        <v>5614</v>
      </c>
      <c r="O1475" s="81" t="s">
        <v>5615</v>
      </c>
    </row>
    <row r="1476" spans="11:15" x14ac:dyDescent="0.25">
      <c r="K1476" s="8" t="s">
        <v>5616</v>
      </c>
      <c r="N1476" s="55" t="s">
        <v>5616</v>
      </c>
      <c r="O1476" s="81" t="s">
        <v>5617</v>
      </c>
    </row>
    <row r="1477" spans="11:15" x14ac:dyDescent="0.25">
      <c r="K1477" s="8" t="s">
        <v>5618</v>
      </c>
      <c r="N1477" s="55" t="s">
        <v>5618</v>
      </c>
      <c r="O1477" s="81" t="s">
        <v>5619</v>
      </c>
    </row>
    <row r="1478" spans="11:15" x14ac:dyDescent="0.25">
      <c r="K1478" s="8" t="s">
        <v>5620</v>
      </c>
      <c r="N1478" s="55" t="s">
        <v>5620</v>
      </c>
      <c r="O1478" s="81" t="s">
        <v>5621</v>
      </c>
    </row>
    <row r="1479" spans="11:15" x14ac:dyDescent="0.25">
      <c r="K1479" s="8" t="s">
        <v>5622</v>
      </c>
      <c r="N1479" s="55" t="s">
        <v>5622</v>
      </c>
      <c r="O1479" s="81" t="s">
        <v>5623</v>
      </c>
    </row>
    <row r="1480" spans="11:15" x14ac:dyDescent="0.25">
      <c r="K1480" s="8" t="s">
        <v>5624</v>
      </c>
      <c r="N1480" s="55" t="s">
        <v>5624</v>
      </c>
      <c r="O1480" s="81" t="s">
        <v>5625</v>
      </c>
    </row>
    <row r="1481" spans="11:15" x14ac:dyDescent="0.25">
      <c r="K1481" s="8" t="s">
        <v>5626</v>
      </c>
      <c r="N1481" s="55" t="s">
        <v>5626</v>
      </c>
      <c r="O1481" s="81" t="s">
        <v>5627</v>
      </c>
    </row>
    <row r="1482" spans="11:15" x14ac:dyDescent="0.25">
      <c r="K1482" s="8" t="s">
        <v>5628</v>
      </c>
      <c r="N1482" s="55" t="s">
        <v>5628</v>
      </c>
      <c r="O1482" s="81" t="s">
        <v>5629</v>
      </c>
    </row>
    <row r="1483" spans="11:15" x14ac:dyDescent="0.25">
      <c r="K1483" s="8" t="s">
        <v>5630</v>
      </c>
      <c r="N1483" s="55" t="s">
        <v>5630</v>
      </c>
      <c r="O1483" s="81" t="s">
        <v>5631</v>
      </c>
    </row>
    <row r="1484" spans="11:15" x14ac:dyDescent="0.25">
      <c r="K1484" s="8" t="s">
        <v>5632</v>
      </c>
      <c r="N1484" s="55" t="s">
        <v>5632</v>
      </c>
      <c r="O1484" s="81" t="s">
        <v>5633</v>
      </c>
    </row>
    <row r="1485" spans="11:15" x14ac:dyDescent="0.25">
      <c r="K1485" s="8" t="s">
        <v>5722</v>
      </c>
      <c r="N1485" s="55" t="s">
        <v>5722</v>
      </c>
      <c r="O1485" s="81" t="s">
        <v>5767</v>
      </c>
    </row>
    <row r="1486" spans="11:15" x14ac:dyDescent="0.25">
      <c r="K1486" s="8" t="s">
        <v>5723</v>
      </c>
      <c r="N1486" s="55" t="s">
        <v>5723</v>
      </c>
      <c r="O1486" s="81" t="s">
        <v>5768</v>
      </c>
    </row>
    <row r="1487" spans="11:15" x14ac:dyDescent="0.25">
      <c r="K1487" s="8" t="s">
        <v>5724</v>
      </c>
      <c r="N1487" s="55" t="s">
        <v>5724</v>
      </c>
      <c r="O1487" s="81" t="s">
        <v>5769</v>
      </c>
    </row>
    <row r="1488" spans="11:15" x14ac:dyDescent="0.25">
      <c r="K1488" s="8" t="s">
        <v>5725</v>
      </c>
      <c r="N1488" s="55" t="s">
        <v>5725</v>
      </c>
      <c r="O1488" s="81" t="s">
        <v>5770</v>
      </c>
    </row>
    <row r="1489" spans="11:15" x14ac:dyDescent="0.25">
      <c r="K1489" s="8" t="s">
        <v>5726</v>
      </c>
      <c r="N1489" s="55" t="s">
        <v>5726</v>
      </c>
      <c r="O1489" s="81" t="s">
        <v>5771</v>
      </c>
    </row>
    <row r="1490" spans="11:15" x14ac:dyDescent="0.25">
      <c r="K1490" s="8" t="s">
        <v>5727</v>
      </c>
      <c r="N1490" s="55" t="s">
        <v>5727</v>
      </c>
      <c r="O1490" s="81" t="s">
        <v>5772</v>
      </c>
    </row>
    <row r="1491" spans="11:15" x14ac:dyDescent="0.25">
      <c r="K1491" s="8" t="s">
        <v>5728</v>
      </c>
      <c r="N1491" s="55" t="s">
        <v>5728</v>
      </c>
      <c r="O1491" s="81" t="s">
        <v>5773</v>
      </c>
    </row>
    <row r="1492" spans="11:15" x14ac:dyDescent="0.25">
      <c r="K1492" s="8" t="s">
        <v>5729</v>
      </c>
      <c r="N1492" s="55" t="s">
        <v>5729</v>
      </c>
      <c r="O1492" s="81" t="s">
        <v>5774</v>
      </c>
    </row>
    <row r="1493" spans="11:15" x14ac:dyDescent="0.25">
      <c r="K1493" s="8" t="s">
        <v>5730</v>
      </c>
      <c r="N1493" s="55" t="s">
        <v>5730</v>
      </c>
      <c r="O1493" s="81" t="s">
        <v>5775</v>
      </c>
    </row>
    <row r="1494" spans="11:15" x14ac:dyDescent="0.25">
      <c r="K1494" s="8" t="s">
        <v>5731</v>
      </c>
      <c r="N1494" s="55" t="s">
        <v>5731</v>
      </c>
      <c r="O1494" s="81" t="s">
        <v>5776</v>
      </c>
    </row>
    <row r="1495" spans="11:15" x14ac:dyDescent="0.25">
      <c r="K1495" s="8" t="s">
        <v>5732</v>
      </c>
      <c r="N1495" s="55" t="s">
        <v>5732</v>
      </c>
      <c r="O1495" s="81" t="s">
        <v>5777</v>
      </c>
    </row>
    <row r="1496" spans="11:15" x14ac:dyDescent="0.25">
      <c r="K1496" s="8" t="s">
        <v>5733</v>
      </c>
      <c r="N1496" s="55" t="s">
        <v>5733</v>
      </c>
      <c r="O1496" s="81" t="s">
        <v>5778</v>
      </c>
    </row>
    <row r="1497" spans="11:15" x14ac:dyDescent="0.25">
      <c r="K1497" s="8" t="s">
        <v>5734</v>
      </c>
      <c r="N1497" s="55" t="s">
        <v>5734</v>
      </c>
      <c r="O1497" s="81" t="s">
        <v>5779</v>
      </c>
    </row>
    <row r="1498" spans="11:15" x14ac:dyDescent="0.25">
      <c r="K1498" s="8" t="s">
        <v>5735</v>
      </c>
      <c r="N1498" s="55" t="s">
        <v>5735</v>
      </c>
      <c r="O1498" s="81" t="s">
        <v>5780</v>
      </c>
    </row>
    <row r="1499" spans="11:15" x14ac:dyDescent="0.25">
      <c r="K1499" s="8" t="s">
        <v>5736</v>
      </c>
      <c r="N1499" s="55" t="s">
        <v>5736</v>
      </c>
      <c r="O1499" s="81" t="s">
        <v>5781</v>
      </c>
    </row>
    <row r="1500" spans="11:15" x14ac:dyDescent="0.25">
      <c r="K1500" s="8" t="s">
        <v>5737</v>
      </c>
      <c r="N1500" s="55" t="s">
        <v>5737</v>
      </c>
      <c r="O1500" s="81" t="s">
        <v>5782</v>
      </c>
    </row>
    <row r="1501" spans="11:15" x14ac:dyDescent="0.25">
      <c r="K1501" s="8" t="s">
        <v>5738</v>
      </c>
      <c r="N1501" s="56" t="s">
        <v>5738</v>
      </c>
      <c r="O1501" s="83" t="s">
        <v>5783</v>
      </c>
    </row>
    <row r="1502" spans="11:15" x14ac:dyDescent="0.25">
      <c r="K1502" s="8" t="s">
        <v>5739</v>
      </c>
      <c r="N1502" s="55" t="s">
        <v>5739</v>
      </c>
      <c r="O1502" s="81" t="s">
        <v>5784</v>
      </c>
    </row>
    <row r="1503" spans="11:15" x14ac:dyDescent="0.25">
      <c r="K1503" s="8" t="s">
        <v>5740</v>
      </c>
      <c r="N1503" s="55" t="s">
        <v>5740</v>
      </c>
      <c r="O1503" s="81" t="s">
        <v>5785</v>
      </c>
    </row>
    <row r="1504" spans="11:15" x14ac:dyDescent="0.25">
      <c r="K1504" s="8" t="s">
        <v>5869</v>
      </c>
      <c r="N1504" s="55" t="s">
        <v>5869</v>
      </c>
      <c r="O1504" s="81" t="s">
        <v>5870</v>
      </c>
    </row>
    <row r="1505" spans="11:15" x14ac:dyDescent="0.25">
      <c r="K1505" s="8" t="s">
        <v>5741</v>
      </c>
      <c r="N1505" s="55" t="s">
        <v>5741</v>
      </c>
      <c r="O1505" s="81" t="s">
        <v>5786</v>
      </c>
    </row>
    <row r="1506" spans="11:15" x14ac:dyDescent="0.25">
      <c r="K1506" s="8" t="s">
        <v>5742</v>
      </c>
      <c r="N1506" s="55" t="s">
        <v>5742</v>
      </c>
      <c r="O1506" s="81" t="s">
        <v>5787</v>
      </c>
    </row>
    <row r="1507" spans="11:15" x14ac:dyDescent="0.25">
      <c r="K1507" s="8" t="s">
        <v>5743</v>
      </c>
      <c r="N1507" s="55" t="s">
        <v>5743</v>
      </c>
      <c r="O1507" s="81" t="s">
        <v>5788</v>
      </c>
    </row>
    <row r="1508" spans="11:15" x14ac:dyDescent="0.25">
      <c r="K1508" s="8" t="s">
        <v>5744</v>
      </c>
      <c r="N1508" s="55" t="s">
        <v>5744</v>
      </c>
      <c r="O1508" s="81" t="s">
        <v>5789</v>
      </c>
    </row>
    <row r="1509" spans="11:15" x14ac:dyDescent="0.25">
      <c r="K1509" s="8" t="s">
        <v>5871</v>
      </c>
      <c r="N1509" s="55" t="s">
        <v>5871</v>
      </c>
      <c r="O1509" s="81" t="s">
        <v>5872</v>
      </c>
    </row>
    <row r="1510" spans="11:15" x14ac:dyDescent="0.25">
      <c r="K1510" s="8" t="s">
        <v>5873</v>
      </c>
      <c r="N1510" s="55" t="s">
        <v>5873</v>
      </c>
      <c r="O1510" s="81" t="s">
        <v>5874</v>
      </c>
    </row>
    <row r="1511" spans="11:15" x14ac:dyDescent="0.25">
      <c r="K1511" s="8" t="s">
        <v>5875</v>
      </c>
      <c r="N1511" s="55" t="s">
        <v>5875</v>
      </c>
      <c r="O1511" s="81" t="s">
        <v>5876</v>
      </c>
    </row>
    <row r="1512" spans="11:15" x14ac:dyDescent="0.25">
      <c r="K1512" s="8" t="s">
        <v>5877</v>
      </c>
      <c r="N1512" s="56" t="s">
        <v>5877</v>
      </c>
      <c r="O1512" s="83" t="s">
        <v>5878</v>
      </c>
    </row>
    <row r="1513" spans="11:15" x14ac:dyDescent="0.25">
      <c r="K1513" s="8" t="s">
        <v>5879</v>
      </c>
      <c r="N1513" s="55" t="s">
        <v>5879</v>
      </c>
      <c r="O1513" s="81" t="s">
        <v>5880</v>
      </c>
    </row>
    <row r="1514" spans="11:15" x14ac:dyDescent="0.25">
      <c r="K1514" s="8" t="s">
        <v>5881</v>
      </c>
      <c r="N1514" s="56" t="s">
        <v>5881</v>
      </c>
      <c r="O1514" s="83" t="s">
        <v>5882</v>
      </c>
    </row>
    <row r="1515" spans="11:15" x14ac:dyDescent="0.25">
      <c r="K1515" s="8" t="s">
        <v>5883</v>
      </c>
      <c r="N1515" s="55" t="s">
        <v>5883</v>
      </c>
      <c r="O1515" s="81" t="s">
        <v>5884</v>
      </c>
    </row>
    <row r="1516" spans="11:15" x14ac:dyDescent="0.25">
      <c r="K1516" s="8" t="s">
        <v>5885</v>
      </c>
      <c r="N1516" s="55" t="s">
        <v>5885</v>
      </c>
      <c r="O1516" s="81" t="s">
        <v>5886</v>
      </c>
    </row>
    <row r="1517" spans="11:15" x14ac:dyDescent="0.25">
      <c r="K1517" s="8" t="s">
        <v>5887</v>
      </c>
      <c r="N1517" s="57" t="s">
        <v>5887</v>
      </c>
      <c r="O1517" s="82" t="s">
        <v>5888</v>
      </c>
    </row>
    <row r="1518" spans="11:15" x14ac:dyDescent="0.25">
      <c r="K1518" s="8" t="s">
        <v>5889</v>
      </c>
      <c r="N1518" s="56" t="s">
        <v>5889</v>
      </c>
      <c r="O1518" s="83" t="s">
        <v>5890</v>
      </c>
    </row>
    <row r="1519" spans="11:15" x14ac:dyDescent="0.25">
      <c r="K1519" s="8" t="s">
        <v>5891</v>
      </c>
      <c r="N1519" s="55" t="s">
        <v>5891</v>
      </c>
      <c r="O1519" s="81" t="s">
        <v>5892</v>
      </c>
    </row>
    <row r="1520" spans="11:15" x14ac:dyDescent="0.25">
      <c r="K1520" s="8" t="s">
        <v>5893</v>
      </c>
      <c r="N1520" s="55" t="s">
        <v>5893</v>
      </c>
      <c r="O1520" s="81" t="s">
        <v>5894</v>
      </c>
    </row>
    <row r="1521" spans="11:15" x14ac:dyDescent="0.25">
      <c r="K1521" s="8" t="s">
        <v>5895</v>
      </c>
      <c r="N1521" s="55" t="s">
        <v>5895</v>
      </c>
      <c r="O1521" s="81" t="s">
        <v>5896</v>
      </c>
    </row>
    <row r="1522" spans="11:15" x14ac:dyDescent="0.25">
      <c r="K1522" s="8" t="s">
        <v>5897</v>
      </c>
      <c r="N1522" s="57" t="s">
        <v>5897</v>
      </c>
      <c r="O1522" s="82" t="s">
        <v>5898</v>
      </c>
    </row>
    <row r="1523" spans="11:15" x14ac:dyDescent="0.25">
      <c r="K1523" s="8" t="s">
        <v>5899</v>
      </c>
      <c r="N1523" s="55" t="s">
        <v>5899</v>
      </c>
      <c r="O1523" s="81" t="s">
        <v>5900</v>
      </c>
    </row>
    <row r="1524" spans="11:15" x14ac:dyDescent="0.25">
      <c r="K1524" s="8" t="s">
        <v>5901</v>
      </c>
      <c r="N1524" s="55" t="s">
        <v>5901</v>
      </c>
      <c r="O1524" s="81" t="s">
        <v>5902</v>
      </c>
    </row>
    <row r="1525" spans="11:15" x14ac:dyDescent="0.25">
      <c r="K1525" s="8" t="s">
        <v>5903</v>
      </c>
      <c r="N1525" s="55" t="s">
        <v>5903</v>
      </c>
      <c r="O1525" s="81" t="s">
        <v>5904</v>
      </c>
    </row>
    <row r="1526" spans="11:15" x14ac:dyDescent="0.25">
      <c r="K1526" s="8" t="s">
        <v>5905</v>
      </c>
      <c r="N1526" s="55" t="s">
        <v>5905</v>
      </c>
      <c r="O1526" s="81" t="s">
        <v>5906</v>
      </c>
    </row>
    <row r="1527" spans="11:15" x14ac:dyDescent="0.25">
      <c r="K1527" s="8" t="s">
        <v>5907</v>
      </c>
      <c r="N1527" s="55" t="s">
        <v>5907</v>
      </c>
      <c r="O1527" s="81" t="s">
        <v>5908</v>
      </c>
    </row>
    <row r="1528" spans="11:15" x14ac:dyDescent="0.25">
      <c r="K1528" s="8" t="s">
        <v>5909</v>
      </c>
      <c r="N1528" s="57" t="s">
        <v>5909</v>
      </c>
      <c r="O1528" s="82" t="s">
        <v>5910</v>
      </c>
    </row>
    <row r="1529" spans="11:15" x14ac:dyDescent="0.25">
      <c r="K1529" s="8" t="s">
        <v>5911</v>
      </c>
      <c r="N1529" s="55" t="s">
        <v>5911</v>
      </c>
      <c r="O1529" s="81" t="s">
        <v>5912</v>
      </c>
    </row>
    <row r="1530" spans="11:15" x14ac:dyDescent="0.25">
      <c r="K1530" s="8" t="s">
        <v>5913</v>
      </c>
      <c r="N1530" s="55" t="s">
        <v>5913</v>
      </c>
      <c r="O1530" s="81" t="s">
        <v>5914</v>
      </c>
    </row>
    <row r="1531" spans="11:15" x14ac:dyDescent="0.25">
      <c r="K1531" s="8" t="s">
        <v>5915</v>
      </c>
      <c r="N1531" s="55" t="s">
        <v>5915</v>
      </c>
      <c r="O1531" s="81" t="s">
        <v>5916</v>
      </c>
    </row>
    <row r="1532" spans="11:15" x14ac:dyDescent="0.25">
      <c r="K1532" s="8" t="s">
        <v>5917</v>
      </c>
      <c r="N1532" s="55" t="s">
        <v>5917</v>
      </c>
      <c r="O1532" s="81" t="s">
        <v>5918</v>
      </c>
    </row>
    <row r="1533" spans="11:15" x14ac:dyDescent="0.25">
      <c r="K1533" s="8" t="s">
        <v>5919</v>
      </c>
      <c r="N1533" s="55" t="s">
        <v>5919</v>
      </c>
      <c r="O1533" s="81" t="s">
        <v>5920</v>
      </c>
    </row>
    <row r="1534" spans="11:15" x14ac:dyDescent="0.25">
      <c r="K1534" s="8" t="s">
        <v>5921</v>
      </c>
      <c r="N1534" s="55" t="s">
        <v>5921</v>
      </c>
      <c r="O1534" s="81" t="s">
        <v>5922</v>
      </c>
    </row>
    <row r="1535" spans="11:15" x14ac:dyDescent="0.25">
      <c r="K1535" s="8" t="s">
        <v>5923</v>
      </c>
      <c r="N1535" s="55" t="s">
        <v>5923</v>
      </c>
      <c r="O1535" s="81" t="s">
        <v>5924</v>
      </c>
    </row>
    <row r="1536" spans="11:15" x14ac:dyDescent="0.25">
      <c r="K1536" s="8" t="s">
        <v>5925</v>
      </c>
      <c r="N1536" s="55" t="s">
        <v>5925</v>
      </c>
      <c r="O1536" s="81" t="s">
        <v>5926</v>
      </c>
    </row>
    <row r="1537" spans="11:15" x14ac:dyDescent="0.25">
      <c r="K1537" s="8" t="s">
        <v>5927</v>
      </c>
      <c r="N1537" s="55" t="s">
        <v>5927</v>
      </c>
      <c r="O1537" s="81" t="s">
        <v>5928</v>
      </c>
    </row>
    <row r="1538" spans="11:15" x14ac:dyDescent="0.25">
      <c r="K1538" s="8" t="s">
        <v>5929</v>
      </c>
      <c r="N1538" s="55" t="s">
        <v>5929</v>
      </c>
      <c r="O1538" s="81" t="s">
        <v>5930</v>
      </c>
    </row>
    <row r="1539" spans="11:15" x14ac:dyDescent="0.25">
      <c r="K1539" s="8" t="s">
        <v>5931</v>
      </c>
      <c r="N1539" s="55" t="s">
        <v>5931</v>
      </c>
      <c r="O1539" s="81" t="s">
        <v>5932</v>
      </c>
    </row>
    <row r="1540" spans="11:15" x14ac:dyDescent="0.25">
      <c r="K1540" s="8" t="s">
        <v>6055</v>
      </c>
      <c r="N1540" s="55" t="s">
        <v>6055</v>
      </c>
      <c r="O1540" s="81" t="s">
        <v>6056</v>
      </c>
    </row>
    <row r="1541" spans="11:15" x14ac:dyDescent="0.25">
      <c r="K1541" s="8" t="s">
        <v>6057</v>
      </c>
      <c r="N1541" s="56" t="s">
        <v>6057</v>
      </c>
      <c r="O1541" s="83" t="s">
        <v>6058</v>
      </c>
    </row>
    <row r="1542" spans="11:15" x14ac:dyDescent="0.25">
      <c r="K1542" s="8" t="s">
        <v>5933</v>
      </c>
      <c r="N1542" s="56" t="s">
        <v>5933</v>
      </c>
      <c r="O1542" s="83" t="s">
        <v>5934</v>
      </c>
    </row>
    <row r="1543" spans="11:15" x14ac:dyDescent="0.25">
      <c r="K1543" s="8" t="s">
        <v>5935</v>
      </c>
      <c r="N1543" s="55" t="s">
        <v>5935</v>
      </c>
      <c r="O1543" s="81" t="s">
        <v>5936</v>
      </c>
    </row>
    <row r="1544" spans="11:15" x14ac:dyDescent="0.25">
      <c r="K1544" s="8" t="s">
        <v>5937</v>
      </c>
      <c r="N1544" s="56" t="s">
        <v>5937</v>
      </c>
      <c r="O1544" s="83" t="s">
        <v>5938</v>
      </c>
    </row>
    <row r="1545" spans="11:15" x14ac:dyDescent="0.25">
      <c r="K1545" s="8" t="s">
        <v>6059</v>
      </c>
      <c r="N1545" s="55" t="s">
        <v>6059</v>
      </c>
      <c r="O1545" s="81" t="s">
        <v>6060</v>
      </c>
    </row>
    <row r="1546" spans="11:15" x14ac:dyDescent="0.25">
      <c r="K1546" s="8" t="s">
        <v>6061</v>
      </c>
      <c r="N1546" s="55" t="s">
        <v>6061</v>
      </c>
      <c r="O1546" s="81" t="s">
        <v>6062</v>
      </c>
    </row>
    <row r="1547" spans="11:15" x14ac:dyDescent="0.25">
      <c r="K1547" s="8" t="s">
        <v>6063</v>
      </c>
      <c r="N1547" s="56" t="s">
        <v>6063</v>
      </c>
      <c r="O1547" s="83" t="s">
        <v>6064</v>
      </c>
    </row>
    <row r="1548" spans="11:15" x14ac:dyDescent="0.25">
      <c r="K1548" s="8" t="s">
        <v>6065</v>
      </c>
      <c r="N1548" s="55" t="s">
        <v>6065</v>
      </c>
      <c r="O1548" s="81" t="s">
        <v>6066</v>
      </c>
    </row>
    <row r="1549" spans="11:15" x14ac:dyDescent="0.25">
      <c r="K1549" s="8" t="s">
        <v>6067</v>
      </c>
      <c r="N1549" s="56" t="s">
        <v>6067</v>
      </c>
      <c r="O1549" s="83" t="s">
        <v>6068</v>
      </c>
    </row>
    <row r="1550" spans="11:15" x14ac:dyDescent="0.25">
      <c r="K1550" s="8" t="s">
        <v>6069</v>
      </c>
      <c r="N1550" s="55" t="s">
        <v>6069</v>
      </c>
      <c r="O1550" s="81" t="s">
        <v>6070</v>
      </c>
    </row>
    <row r="1551" spans="11:15" x14ac:dyDescent="0.25">
      <c r="K1551" s="8" t="s">
        <v>6071</v>
      </c>
      <c r="N1551" s="55" t="s">
        <v>6071</v>
      </c>
      <c r="O1551" s="81" t="s">
        <v>6072</v>
      </c>
    </row>
    <row r="1552" spans="11:15" x14ac:dyDescent="0.25">
      <c r="K1552" s="8" t="s">
        <v>6073</v>
      </c>
      <c r="N1552" s="55" t="s">
        <v>6073</v>
      </c>
      <c r="O1552" s="81" t="s">
        <v>6074</v>
      </c>
    </row>
    <row r="1553" spans="11:15" x14ac:dyDescent="0.25">
      <c r="K1553" s="8" t="s">
        <v>6075</v>
      </c>
      <c r="N1553" s="55" t="s">
        <v>6075</v>
      </c>
      <c r="O1553" s="81" t="s">
        <v>6076</v>
      </c>
    </row>
    <row r="1554" spans="11:15" x14ac:dyDescent="0.25">
      <c r="K1554" s="8" t="s">
        <v>6077</v>
      </c>
      <c r="N1554" s="55" t="s">
        <v>6077</v>
      </c>
      <c r="O1554" s="81" t="s">
        <v>6078</v>
      </c>
    </row>
    <row r="1555" spans="11:15" x14ac:dyDescent="0.25">
      <c r="K1555" s="8" t="s">
        <v>6079</v>
      </c>
      <c r="N1555" s="57" t="s">
        <v>6079</v>
      </c>
      <c r="O1555" s="82" t="s">
        <v>6080</v>
      </c>
    </row>
    <row r="1556" spans="11:15" x14ac:dyDescent="0.25">
      <c r="K1556" s="8" t="s">
        <v>6081</v>
      </c>
      <c r="N1556" s="55" t="s">
        <v>6081</v>
      </c>
      <c r="O1556" s="81" t="s">
        <v>6082</v>
      </c>
    </row>
    <row r="1557" spans="11:15" x14ac:dyDescent="0.25">
      <c r="K1557" s="8" t="s">
        <v>6083</v>
      </c>
      <c r="N1557" s="56" t="s">
        <v>6083</v>
      </c>
      <c r="O1557" s="83" t="s">
        <v>6084</v>
      </c>
    </row>
    <row r="1558" spans="11:15" x14ac:dyDescent="0.25">
      <c r="K1558" s="8" t="s">
        <v>6085</v>
      </c>
      <c r="N1558" s="57" t="s">
        <v>6085</v>
      </c>
      <c r="O1558" s="82" t="s">
        <v>6086</v>
      </c>
    </row>
    <row r="1559" spans="11:15" x14ac:dyDescent="0.25">
      <c r="K1559" s="8" t="s">
        <v>6087</v>
      </c>
      <c r="N1559" s="55" t="s">
        <v>6087</v>
      </c>
      <c r="O1559" s="81" t="s">
        <v>6088</v>
      </c>
    </row>
    <row r="1560" spans="11:15" x14ac:dyDescent="0.25">
      <c r="K1560" s="8" t="s">
        <v>6089</v>
      </c>
      <c r="N1560" s="55" t="s">
        <v>6089</v>
      </c>
      <c r="O1560" s="81" t="s">
        <v>6090</v>
      </c>
    </row>
    <row r="1561" spans="11:15" x14ac:dyDescent="0.25">
      <c r="K1561" s="8" t="s">
        <v>6091</v>
      </c>
      <c r="N1561" s="55" t="s">
        <v>6091</v>
      </c>
      <c r="O1561" s="81" t="s">
        <v>6092</v>
      </c>
    </row>
    <row r="1562" spans="11:15" x14ac:dyDescent="0.25">
      <c r="K1562" s="8" t="s">
        <v>6093</v>
      </c>
      <c r="N1562" s="55" t="s">
        <v>6093</v>
      </c>
      <c r="O1562" s="81" t="s">
        <v>6094</v>
      </c>
    </row>
    <row r="1563" spans="11:15" x14ac:dyDescent="0.25">
      <c r="K1563" s="8" t="s">
        <v>6095</v>
      </c>
      <c r="N1563" s="55" t="s">
        <v>6095</v>
      </c>
      <c r="O1563" s="81" t="s">
        <v>6096</v>
      </c>
    </row>
    <row r="1564" spans="11:15" x14ac:dyDescent="0.25">
      <c r="K1564" s="8" t="s">
        <v>6097</v>
      </c>
      <c r="N1564" s="55" t="s">
        <v>6097</v>
      </c>
      <c r="O1564" s="81" t="s">
        <v>6098</v>
      </c>
    </row>
    <row r="1565" spans="11:15" x14ac:dyDescent="0.25">
      <c r="K1565" s="8" t="s">
        <v>6099</v>
      </c>
      <c r="N1565" s="55" t="s">
        <v>6099</v>
      </c>
      <c r="O1565" s="81" t="s">
        <v>6100</v>
      </c>
    </row>
    <row r="1566" spans="11:15" x14ac:dyDescent="0.25">
      <c r="K1566" s="8" t="s">
        <v>6445</v>
      </c>
      <c r="N1566" s="55" t="s">
        <v>6445</v>
      </c>
      <c r="O1566" s="81" t="s">
        <v>6446</v>
      </c>
    </row>
    <row r="1567" spans="11:15" x14ac:dyDescent="0.25">
      <c r="K1567" s="8" t="s">
        <v>6447</v>
      </c>
      <c r="N1567" s="55" t="s">
        <v>6447</v>
      </c>
      <c r="O1567" s="81" t="s">
        <v>6448</v>
      </c>
    </row>
    <row r="1568" spans="11:15" x14ac:dyDescent="0.25">
      <c r="K1568" s="8" t="s">
        <v>6449</v>
      </c>
      <c r="N1568" s="57" t="s">
        <v>6449</v>
      </c>
      <c r="O1568" s="82" t="s">
        <v>6450</v>
      </c>
    </row>
    <row r="1569" spans="11:15" x14ac:dyDescent="0.25">
      <c r="K1569" s="8" t="s">
        <v>6451</v>
      </c>
      <c r="N1569" s="56" t="s">
        <v>6451</v>
      </c>
      <c r="O1569" s="83" t="s">
        <v>6452</v>
      </c>
    </row>
    <row r="1570" spans="11:15" x14ac:dyDescent="0.25">
      <c r="K1570" s="8" t="s">
        <v>6453</v>
      </c>
      <c r="N1570" s="55" t="s">
        <v>6453</v>
      </c>
      <c r="O1570" s="81" t="s">
        <v>6072</v>
      </c>
    </row>
    <row r="1571" spans="11:15" x14ac:dyDescent="0.25">
      <c r="K1571" s="8" t="s">
        <v>6454</v>
      </c>
      <c r="N1571" s="55" t="s">
        <v>6454</v>
      </c>
      <c r="O1571" s="81" t="s">
        <v>6455</v>
      </c>
    </row>
    <row r="1572" spans="11:15" x14ac:dyDescent="0.25">
      <c r="K1572" s="8" t="s">
        <v>6456</v>
      </c>
      <c r="N1572" s="55" t="s">
        <v>6456</v>
      </c>
      <c r="O1572" s="81" t="s">
        <v>6457</v>
      </c>
    </row>
    <row r="1573" spans="11:15" x14ac:dyDescent="0.25">
      <c r="K1573" s="8" t="s">
        <v>6458</v>
      </c>
      <c r="N1573" s="55" t="s">
        <v>6458</v>
      </c>
      <c r="O1573" s="81" t="s">
        <v>6459</v>
      </c>
    </row>
    <row r="1574" spans="11:15" x14ac:dyDescent="0.25">
      <c r="K1574" s="8" t="s">
        <v>6460</v>
      </c>
      <c r="N1574" s="55" t="s">
        <v>6460</v>
      </c>
      <c r="O1574" s="81" t="s">
        <v>6461</v>
      </c>
    </row>
    <row r="1575" spans="11:15" x14ac:dyDescent="0.25">
      <c r="K1575" s="8" t="s">
        <v>6462</v>
      </c>
      <c r="N1575" s="55" t="s">
        <v>6462</v>
      </c>
      <c r="O1575" s="81" t="s">
        <v>6463</v>
      </c>
    </row>
    <row r="1576" spans="11:15" x14ac:dyDescent="0.25">
      <c r="K1576" s="8" t="s">
        <v>6464</v>
      </c>
      <c r="N1576" s="55" t="s">
        <v>6464</v>
      </c>
      <c r="O1576" s="81" t="s">
        <v>6465</v>
      </c>
    </row>
    <row r="1577" spans="11:15" x14ac:dyDescent="0.25">
      <c r="K1577" s="8" t="s">
        <v>6466</v>
      </c>
      <c r="N1577" s="55" t="s">
        <v>6466</v>
      </c>
      <c r="O1577" s="81" t="s">
        <v>6467</v>
      </c>
    </row>
    <row r="1578" spans="11:15" x14ac:dyDescent="0.25">
      <c r="K1578" s="8" t="s">
        <v>6468</v>
      </c>
      <c r="N1578" s="55" t="s">
        <v>6468</v>
      </c>
      <c r="O1578" s="81" t="s">
        <v>6469</v>
      </c>
    </row>
    <row r="1579" spans="11:15" x14ac:dyDescent="0.25">
      <c r="K1579" s="8" t="s">
        <v>6470</v>
      </c>
      <c r="N1579" s="55" t="s">
        <v>6470</v>
      </c>
      <c r="O1579" s="81" t="s">
        <v>6471</v>
      </c>
    </row>
    <row r="1580" spans="11:15" x14ac:dyDescent="0.25">
      <c r="K1580" s="8" t="s">
        <v>6472</v>
      </c>
      <c r="N1580" s="55" t="s">
        <v>6472</v>
      </c>
      <c r="O1580" s="81" t="s">
        <v>6473</v>
      </c>
    </row>
    <row r="1581" spans="11:15" x14ac:dyDescent="0.25">
      <c r="K1581" s="8" t="s">
        <v>6474</v>
      </c>
      <c r="N1581" s="56" t="s">
        <v>6474</v>
      </c>
      <c r="O1581" s="83" t="s">
        <v>6475</v>
      </c>
    </row>
    <row r="1582" spans="11:15" x14ac:dyDescent="0.25">
      <c r="K1582" s="8" t="s">
        <v>6476</v>
      </c>
      <c r="N1582" s="55" t="s">
        <v>6476</v>
      </c>
      <c r="O1582" s="81" t="s">
        <v>6477</v>
      </c>
    </row>
    <row r="1583" spans="11:15" x14ac:dyDescent="0.25">
      <c r="K1583" s="8" t="s">
        <v>6478</v>
      </c>
      <c r="N1583" s="56" t="s">
        <v>6478</v>
      </c>
      <c r="O1583" s="83" t="s">
        <v>6479</v>
      </c>
    </row>
    <row r="1584" spans="11:15" x14ac:dyDescent="0.25">
      <c r="K1584" s="8" t="s">
        <v>6480</v>
      </c>
      <c r="N1584" s="55" t="s">
        <v>6480</v>
      </c>
      <c r="O1584" s="81" t="s">
        <v>6481</v>
      </c>
    </row>
    <row r="1585" spans="11:15" x14ac:dyDescent="0.25">
      <c r="K1585" s="8" t="s">
        <v>6482</v>
      </c>
      <c r="N1585" s="56" t="s">
        <v>6482</v>
      </c>
      <c r="O1585" s="83" t="s">
        <v>6483</v>
      </c>
    </row>
    <row r="1586" spans="11:15" x14ac:dyDescent="0.25">
      <c r="K1586" s="8" t="s">
        <v>6484</v>
      </c>
      <c r="N1586" s="55" t="s">
        <v>6484</v>
      </c>
      <c r="O1586" s="81" t="s">
        <v>6485</v>
      </c>
    </row>
    <row r="1587" spans="11:15" x14ac:dyDescent="0.25">
      <c r="K1587" s="8" t="s">
        <v>6486</v>
      </c>
      <c r="N1587" s="55" t="s">
        <v>6486</v>
      </c>
      <c r="O1587" s="81" t="s">
        <v>6487</v>
      </c>
    </row>
    <row r="1588" spans="11:15" x14ac:dyDescent="0.25">
      <c r="K1588" s="8" t="s">
        <v>6488</v>
      </c>
      <c r="N1588" s="55" t="s">
        <v>6488</v>
      </c>
      <c r="O1588" s="81" t="s">
        <v>6489</v>
      </c>
    </row>
    <row r="1589" spans="11:15" x14ac:dyDescent="0.25">
      <c r="K1589" s="8" t="s">
        <v>6490</v>
      </c>
      <c r="N1589" s="55" t="s">
        <v>6490</v>
      </c>
      <c r="O1589" s="81" t="s">
        <v>6491</v>
      </c>
    </row>
    <row r="1590" spans="11:15" x14ac:dyDescent="0.25">
      <c r="K1590" s="8" t="s">
        <v>6492</v>
      </c>
      <c r="N1590" s="55" t="s">
        <v>6492</v>
      </c>
      <c r="O1590" s="81" t="s">
        <v>6493</v>
      </c>
    </row>
    <row r="1591" spans="11:15" x14ac:dyDescent="0.25">
      <c r="K1591" s="8" t="s">
        <v>6494</v>
      </c>
      <c r="N1591" s="55" t="s">
        <v>6494</v>
      </c>
      <c r="O1591" s="81" t="s">
        <v>6495</v>
      </c>
    </row>
    <row r="1592" spans="11:15" x14ac:dyDescent="0.25">
      <c r="K1592" s="8" t="s">
        <v>6496</v>
      </c>
      <c r="N1592" s="57" t="s">
        <v>6496</v>
      </c>
      <c r="O1592" s="82" t="s">
        <v>6529</v>
      </c>
    </row>
    <row r="1593" spans="11:15" x14ac:dyDescent="0.25">
      <c r="K1593" s="8" t="s">
        <v>6497</v>
      </c>
      <c r="N1593" s="56" t="s">
        <v>6497</v>
      </c>
      <c r="O1593" s="83" t="s">
        <v>6498</v>
      </c>
    </row>
    <row r="1594" spans="11:15" x14ac:dyDescent="0.25">
      <c r="K1594" s="8" t="s">
        <v>6499</v>
      </c>
      <c r="N1594" s="55" t="s">
        <v>6499</v>
      </c>
      <c r="O1594" s="81" t="s">
        <v>6500</v>
      </c>
    </row>
    <row r="1595" spans="11:15" x14ac:dyDescent="0.25">
      <c r="K1595" s="8" t="s">
        <v>6501</v>
      </c>
      <c r="N1595" s="55" t="s">
        <v>6501</v>
      </c>
      <c r="O1595" s="81" t="s">
        <v>6502</v>
      </c>
    </row>
    <row r="1596" spans="11:15" x14ac:dyDescent="0.25">
      <c r="K1596" s="8" t="s">
        <v>6503</v>
      </c>
      <c r="N1596" s="55" t="s">
        <v>6503</v>
      </c>
      <c r="O1596" s="81" t="s">
        <v>6504</v>
      </c>
    </row>
    <row r="1597" spans="11:15" x14ac:dyDescent="0.25">
      <c r="K1597" s="8" t="s">
        <v>6505</v>
      </c>
      <c r="N1597" s="56" t="s">
        <v>6505</v>
      </c>
      <c r="O1597" s="83" t="s">
        <v>6506</v>
      </c>
    </row>
    <row r="1598" spans="11:15" x14ac:dyDescent="0.25">
      <c r="K1598" s="8" t="s">
        <v>6507</v>
      </c>
      <c r="N1598" s="55" t="s">
        <v>6507</v>
      </c>
      <c r="O1598" s="81" t="s">
        <v>6508</v>
      </c>
    </row>
    <row r="1599" spans="11:15" x14ac:dyDescent="0.25">
      <c r="K1599" s="8" t="s">
        <v>6509</v>
      </c>
      <c r="N1599" s="55" t="s">
        <v>6509</v>
      </c>
      <c r="O1599" s="81" t="s">
        <v>6510</v>
      </c>
    </row>
    <row r="1600" spans="11:15" x14ac:dyDescent="0.25">
      <c r="K1600" s="8" t="s">
        <v>6511</v>
      </c>
      <c r="N1600" s="55" t="s">
        <v>6511</v>
      </c>
      <c r="O1600" s="81" t="s">
        <v>6512</v>
      </c>
    </row>
    <row r="1601" spans="11:15" x14ac:dyDescent="0.25">
      <c r="K1601" s="8" t="s">
        <v>6513</v>
      </c>
      <c r="N1601" s="56" t="s">
        <v>6513</v>
      </c>
      <c r="O1601" s="83" t="s">
        <v>6514</v>
      </c>
    </row>
    <row r="1602" spans="11:15" x14ac:dyDescent="0.25">
      <c r="K1602" s="8" t="s">
        <v>6515</v>
      </c>
      <c r="N1602" s="55" t="s">
        <v>6515</v>
      </c>
      <c r="O1602" s="81" t="s">
        <v>6516</v>
      </c>
    </row>
    <row r="1603" spans="11:15" x14ac:dyDescent="0.25">
      <c r="K1603" s="8" t="s">
        <v>6517</v>
      </c>
      <c r="N1603" s="56" t="s">
        <v>6517</v>
      </c>
      <c r="O1603" s="83" t="s">
        <v>6518</v>
      </c>
    </row>
    <row r="1604" spans="11:15" x14ac:dyDescent="0.25">
      <c r="K1604" s="8" t="s">
        <v>6630</v>
      </c>
      <c r="N1604" s="55" t="s">
        <v>6630</v>
      </c>
      <c r="O1604" s="81" t="s">
        <v>6685</v>
      </c>
    </row>
    <row r="1605" spans="11:15" x14ac:dyDescent="0.25">
      <c r="K1605" s="8" t="s">
        <v>6631</v>
      </c>
      <c r="N1605" s="55" t="s">
        <v>6631</v>
      </c>
      <c r="O1605" s="81" t="s">
        <v>6686</v>
      </c>
    </row>
    <row r="1606" spans="11:15" x14ac:dyDescent="0.25">
      <c r="K1606" s="8" t="s">
        <v>6632</v>
      </c>
      <c r="N1606" s="56" t="s">
        <v>6632</v>
      </c>
      <c r="O1606" s="83" t="s">
        <v>6687</v>
      </c>
    </row>
    <row r="1607" spans="11:15" x14ac:dyDescent="0.25">
      <c r="K1607" s="8" t="s">
        <v>6633</v>
      </c>
      <c r="N1607" s="55" t="s">
        <v>6633</v>
      </c>
      <c r="O1607" s="81" t="s">
        <v>6688</v>
      </c>
    </row>
    <row r="1608" spans="11:15" x14ac:dyDescent="0.25">
      <c r="K1608" s="8" t="s">
        <v>6634</v>
      </c>
      <c r="N1608" s="55" t="s">
        <v>6634</v>
      </c>
      <c r="O1608" s="81" t="s">
        <v>6689</v>
      </c>
    </row>
    <row r="1609" spans="11:15" x14ac:dyDescent="0.25">
      <c r="K1609" s="8" t="s">
        <v>6635</v>
      </c>
      <c r="N1609" s="56" t="s">
        <v>6635</v>
      </c>
      <c r="O1609" s="83" t="s">
        <v>6690</v>
      </c>
    </row>
    <row r="1610" spans="11:15" x14ac:dyDescent="0.25">
      <c r="K1610" s="8" t="s">
        <v>6636</v>
      </c>
      <c r="N1610" s="55" t="s">
        <v>6636</v>
      </c>
      <c r="O1610" s="81" t="s">
        <v>6691</v>
      </c>
    </row>
    <row r="1611" spans="11:15" x14ac:dyDescent="0.25">
      <c r="K1611" s="8" t="s">
        <v>6637</v>
      </c>
      <c r="N1611" s="55" t="s">
        <v>6637</v>
      </c>
      <c r="O1611" s="81" t="s">
        <v>6692</v>
      </c>
    </row>
    <row r="1612" spans="11:15" x14ac:dyDescent="0.25">
      <c r="K1612" s="8" t="s">
        <v>6638</v>
      </c>
      <c r="N1612" s="55" t="s">
        <v>6638</v>
      </c>
      <c r="O1612" s="81" t="s">
        <v>6693</v>
      </c>
    </row>
    <row r="1613" spans="11:15" x14ac:dyDescent="0.25">
      <c r="K1613" s="8" t="s">
        <v>6639</v>
      </c>
      <c r="N1613" s="55" t="s">
        <v>6639</v>
      </c>
      <c r="O1613" s="81" t="s">
        <v>6694</v>
      </c>
    </row>
    <row r="1614" spans="11:15" x14ac:dyDescent="0.25">
      <c r="K1614" s="8" t="s">
        <v>6640</v>
      </c>
      <c r="N1614" s="55" t="s">
        <v>6640</v>
      </c>
      <c r="O1614" s="81" t="s">
        <v>6695</v>
      </c>
    </row>
    <row r="1615" spans="11:15" x14ac:dyDescent="0.25">
      <c r="K1615" s="8" t="s">
        <v>6641</v>
      </c>
      <c r="N1615" s="55" t="s">
        <v>6641</v>
      </c>
      <c r="O1615" s="81" t="s">
        <v>6696</v>
      </c>
    </row>
    <row r="1616" spans="11:15" x14ac:dyDescent="0.25">
      <c r="K1616" s="8" t="s">
        <v>6642</v>
      </c>
      <c r="N1616" s="55" t="s">
        <v>6642</v>
      </c>
      <c r="O1616" s="81" t="s">
        <v>6697</v>
      </c>
    </row>
    <row r="1617" spans="11:15" x14ac:dyDescent="0.25">
      <c r="K1617" s="8" t="s">
        <v>6643</v>
      </c>
      <c r="N1617" s="56" t="s">
        <v>6643</v>
      </c>
      <c r="O1617" s="83" t="s">
        <v>6698</v>
      </c>
    </row>
    <row r="1618" spans="11:15" x14ac:dyDescent="0.25">
      <c r="K1618" s="8" t="s">
        <v>6644</v>
      </c>
      <c r="N1618" s="56" t="s">
        <v>6644</v>
      </c>
      <c r="O1618" s="83" t="s">
        <v>6699</v>
      </c>
    </row>
    <row r="1619" spans="11:15" x14ac:dyDescent="0.25">
      <c r="K1619" s="8" t="s">
        <v>6645</v>
      </c>
      <c r="N1619" s="55" t="s">
        <v>6645</v>
      </c>
      <c r="O1619" s="81" t="s">
        <v>6700</v>
      </c>
    </row>
    <row r="1620" spans="11:15" x14ac:dyDescent="0.25">
      <c r="K1620" s="8" t="s">
        <v>6646</v>
      </c>
      <c r="N1620" s="55" t="s">
        <v>6646</v>
      </c>
      <c r="O1620" s="81" t="s">
        <v>6701</v>
      </c>
    </row>
    <row r="1621" spans="11:15" x14ac:dyDescent="0.25">
      <c r="K1621" s="8" t="s">
        <v>6647</v>
      </c>
      <c r="N1621" s="55" t="s">
        <v>6647</v>
      </c>
      <c r="O1621" s="81" t="s">
        <v>6702</v>
      </c>
    </row>
    <row r="1622" spans="11:15" x14ac:dyDescent="0.25">
      <c r="K1622" s="8" t="s">
        <v>6648</v>
      </c>
      <c r="N1622" s="56" t="s">
        <v>6648</v>
      </c>
      <c r="O1622" s="83" t="s">
        <v>6703</v>
      </c>
    </row>
    <row r="1623" spans="11:15" x14ac:dyDescent="0.25">
      <c r="K1623" s="8" t="s">
        <v>6649</v>
      </c>
      <c r="N1623" s="55" t="s">
        <v>6649</v>
      </c>
      <c r="O1623" s="81" t="s">
        <v>6704</v>
      </c>
    </row>
    <row r="1624" spans="11:15" x14ac:dyDescent="0.25">
      <c r="K1624" s="8" t="s">
        <v>6650</v>
      </c>
      <c r="N1624" s="55" t="s">
        <v>6650</v>
      </c>
      <c r="O1624" s="81" t="s">
        <v>6705</v>
      </c>
    </row>
    <row r="1625" spans="11:15" x14ac:dyDescent="0.25">
      <c r="K1625" s="8" t="s">
        <v>6651</v>
      </c>
      <c r="N1625" s="55" t="s">
        <v>6651</v>
      </c>
      <c r="O1625" s="81" t="s">
        <v>6706</v>
      </c>
    </row>
    <row r="1626" spans="11:15" x14ac:dyDescent="0.25">
      <c r="K1626" s="8" t="s">
        <v>6652</v>
      </c>
      <c r="N1626" s="55" t="s">
        <v>6652</v>
      </c>
      <c r="O1626" s="81" t="s">
        <v>6707</v>
      </c>
    </row>
    <row r="1627" spans="11:15" x14ac:dyDescent="0.25">
      <c r="K1627" s="8" t="s">
        <v>6653</v>
      </c>
      <c r="N1627" s="55" t="s">
        <v>6653</v>
      </c>
      <c r="O1627" s="81" t="s">
        <v>6708</v>
      </c>
    </row>
    <row r="1628" spans="11:15" x14ac:dyDescent="0.25">
      <c r="K1628" s="8" t="s">
        <v>6654</v>
      </c>
      <c r="N1628" s="56" t="s">
        <v>6654</v>
      </c>
      <c r="O1628" s="83" t="s">
        <v>6709</v>
      </c>
    </row>
    <row r="1629" spans="11:15" x14ac:dyDescent="0.25">
      <c r="K1629" s="8" t="s">
        <v>6655</v>
      </c>
      <c r="N1629" s="55" t="s">
        <v>6655</v>
      </c>
      <c r="O1629" s="81" t="s">
        <v>6710</v>
      </c>
    </row>
    <row r="1630" spans="11:15" x14ac:dyDescent="0.25">
      <c r="K1630" s="8" t="s">
        <v>6656</v>
      </c>
      <c r="N1630" s="55" t="s">
        <v>6656</v>
      </c>
      <c r="O1630" s="81" t="s">
        <v>6711</v>
      </c>
    </row>
    <row r="1631" spans="11:15" x14ac:dyDescent="0.25">
      <c r="K1631" s="8" t="s">
        <v>6657</v>
      </c>
      <c r="N1631" s="55" t="s">
        <v>6657</v>
      </c>
      <c r="O1631" s="81" t="s">
        <v>6712</v>
      </c>
    </row>
    <row r="1632" spans="11:15" x14ac:dyDescent="0.25">
      <c r="K1632" s="8" t="s">
        <v>6658</v>
      </c>
      <c r="N1632" s="55" t="s">
        <v>6658</v>
      </c>
      <c r="O1632" s="81" t="s">
        <v>6713</v>
      </c>
    </row>
    <row r="1633" spans="11:15" x14ac:dyDescent="0.25">
      <c r="K1633" s="8" t="s">
        <v>6659</v>
      </c>
      <c r="N1633" s="55" t="s">
        <v>6659</v>
      </c>
      <c r="O1633" s="81" t="s">
        <v>6714</v>
      </c>
    </row>
    <row r="1634" spans="11:15" x14ac:dyDescent="0.25">
      <c r="K1634" s="8" t="s">
        <v>6660</v>
      </c>
      <c r="N1634" s="55" t="s">
        <v>6660</v>
      </c>
      <c r="O1634" s="81" t="s">
        <v>6715</v>
      </c>
    </row>
    <row r="1635" spans="11:15" x14ac:dyDescent="0.25">
      <c r="K1635" s="8" t="s">
        <v>6661</v>
      </c>
      <c r="N1635" s="55" t="s">
        <v>6661</v>
      </c>
      <c r="O1635" s="81" t="s">
        <v>6716</v>
      </c>
    </row>
    <row r="1636" spans="11:15" x14ac:dyDescent="0.25">
      <c r="K1636" s="8" t="s">
        <v>6662</v>
      </c>
      <c r="N1636" s="55" t="s">
        <v>6662</v>
      </c>
      <c r="O1636" s="81" t="s">
        <v>6717</v>
      </c>
    </row>
    <row r="1637" spans="11:15" x14ac:dyDescent="0.25">
      <c r="K1637" s="8" t="s">
        <v>6736</v>
      </c>
      <c r="N1637" s="55" t="s">
        <v>6736</v>
      </c>
      <c r="O1637" s="81" t="s">
        <v>6745</v>
      </c>
    </row>
    <row r="1638" spans="11:15" x14ac:dyDescent="0.25">
      <c r="K1638" s="8" t="s">
        <v>6737</v>
      </c>
      <c r="N1638" s="55" t="s">
        <v>6737</v>
      </c>
      <c r="O1638" s="81" t="s">
        <v>6746</v>
      </c>
    </row>
    <row r="1639" spans="11:15" x14ac:dyDescent="0.25">
      <c r="K1639" s="8" t="s">
        <v>6738</v>
      </c>
      <c r="N1639" s="57" t="s">
        <v>6738</v>
      </c>
      <c r="O1639" s="82" t="s">
        <v>6747</v>
      </c>
    </row>
    <row r="1640" spans="11:15" x14ac:dyDescent="0.25">
      <c r="K1640" s="8" t="s">
        <v>6739</v>
      </c>
      <c r="N1640" s="55" t="s">
        <v>6739</v>
      </c>
      <c r="O1640" s="81" t="s">
        <v>6748</v>
      </c>
    </row>
    <row r="1641" spans="11:15" x14ac:dyDescent="0.25">
      <c r="K1641" s="8" t="s">
        <v>6740</v>
      </c>
      <c r="N1641" s="55" t="s">
        <v>6740</v>
      </c>
      <c r="O1641" s="81" t="s">
        <v>6749</v>
      </c>
    </row>
    <row r="1642" spans="11:15" x14ac:dyDescent="0.25">
      <c r="K1642" s="8" t="s">
        <v>6741</v>
      </c>
      <c r="N1642" s="55" t="s">
        <v>6741</v>
      </c>
      <c r="O1642" s="81" t="s">
        <v>6750</v>
      </c>
    </row>
    <row r="1643" spans="11:15" x14ac:dyDescent="0.25">
      <c r="K1643" s="8" t="s">
        <v>6742</v>
      </c>
      <c r="N1643" s="55" t="s">
        <v>6742</v>
      </c>
      <c r="O1643" s="81" t="s">
        <v>6751</v>
      </c>
    </row>
    <row r="1644" spans="11:15" x14ac:dyDescent="0.25">
      <c r="K1644" s="8" t="s">
        <v>6787</v>
      </c>
      <c r="N1644" s="56" t="s">
        <v>6787</v>
      </c>
      <c r="O1644" s="83" t="s">
        <v>6788</v>
      </c>
    </row>
    <row r="1645" spans="11:15" x14ac:dyDescent="0.25">
      <c r="K1645" s="8" t="s">
        <v>6789</v>
      </c>
      <c r="N1645" s="55" t="s">
        <v>6789</v>
      </c>
      <c r="O1645" s="81" t="s">
        <v>6790</v>
      </c>
    </row>
    <row r="1646" spans="11:15" x14ac:dyDescent="0.25">
      <c r="K1646" s="8" t="s">
        <v>6817</v>
      </c>
      <c r="N1646" s="55" t="s">
        <v>6817</v>
      </c>
      <c r="O1646" s="81" t="s">
        <v>6818</v>
      </c>
    </row>
    <row r="1647" spans="11:15" x14ac:dyDescent="0.25">
      <c r="K1647" s="8" t="s">
        <v>6819</v>
      </c>
      <c r="N1647" s="55" t="s">
        <v>6819</v>
      </c>
      <c r="O1647" s="81" t="s">
        <v>6820</v>
      </c>
    </row>
    <row r="1648" spans="11:15" x14ac:dyDescent="0.25">
      <c r="K1648" s="8" t="s">
        <v>6805</v>
      </c>
      <c r="N1648" s="55" t="s">
        <v>6805</v>
      </c>
      <c r="O1648" s="81" t="s">
        <v>6806</v>
      </c>
    </row>
    <row r="1649" spans="11:15" x14ac:dyDescent="0.25">
      <c r="K1649" s="8" t="s">
        <v>6821</v>
      </c>
      <c r="N1649" s="55" t="s">
        <v>6821</v>
      </c>
      <c r="O1649" s="81" t="s">
        <v>6822</v>
      </c>
    </row>
    <row r="1650" spans="11:15" x14ac:dyDescent="0.25">
      <c r="K1650" s="8" t="s">
        <v>6807</v>
      </c>
      <c r="N1650" s="55" t="s">
        <v>6807</v>
      </c>
      <c r="O1650" s="81" t="s">
        <v>6808</v>
      </c>
    </row>
    <row r="1651" spans="11:15" x14ac:dyDescent="0.25">
      <c r="K1651" s="8" t="s">
        <v>6823</v>
      </c>
      <c r="N1651" s="55" t="s">
        <v>6823</v>
      </c>
      <c r="O1651" s="81" t="s">
        <v>6824</v>
      </c>
    </row>
    <row r="1652" spans="11:15" x14ac:dyDescent="0.25">
      <c r="K1652" s="8" t="s">
        <v>6791</v>
      </c>
      <c r="N1652" s="55" t="s">
        <v>6791</v>
      </c>
      <c r="O1652" s="81" t="s">
        <v>6792</v>
      </c>
    </row>
    <row r="1653" spans="11:15" x14ac:dyDescent="0.25">
      <c r="K1653" s="8" t="s">
        <v>6825</v>
      </c>
      <c r="N1653" s="55" t="s">
        <v>6825</v>
      </c>
      <c r="O1653" s="81" t="s">
        <v>6826</v>
      </c>
    </row>
    <row r="1654" spans="11:15" x14ac:dyDescent="0.25">
      <c r="K1654" s="8" t="s">
        <v>6799</v>
      </c>
      <c r="N1654" s="55" t="s">
        <v>6799</v>
      </c>
      <c r="O1654" s="81" t="s">
        <v>6800</v>
      </c>
    </row>
    <row r="1655" spans="11:15" x14ac:dyDescent="0.25">
      <c r="K1655" s="8" t="s">
        <v>6793</v>
      </c>
      <c r="N1655" s="55" t="s">
        <v>6793</v>
      </c>
      <c r="O1655" s="81" t="s">
        <v>6794</v>
      </c>
    </row>
    <row r="1656" spans="11:15" x14ac:dyDescent="0.25">
      <c r="K1656" s="8" t="s">
        <v>6795</v>
      </c>
      <c r="N1656" s="55" t="s">
        <v>6795</v>
      </c>
      <c r="O1656" s="81" t="s">
        <v>6796</v>
      </c>
    </row>
    <row r="1657" spans="11:15" x14ac:dyDescent="0.25">
      <c r="K1657" s="8" t="s">
        <v>6827</v>
      </c>
      <c r="N1657" s="55" t="s">
        <v>6827</v>
      </c>
      <c r="O1657" s="81" t="s">
        <v>6828</v>
      </c>
    </row>
    <row r="1658" spans="11:15" x14ac:dyDescent="0.25">
      <c r="K1658" s="8" t="s">
        <v>6797</v>
      </c>
      <c r="N1658" s="55" t="s">
        <v>6797</v>
      </c>
      <c r="O1658" s="81" t="s">
        <v>6798</v>
      </c>
    </row>
    <row r="1659" spans="11:15" x14ac:dyDescent="0.25">
      <c r="K1659" s="8" t="s">
        <v>7342</v>
      </c>
      <c r="N1659" s="55" t="s">
        <v>7342</v>
      </c>
      <c r="O1659" s="81" t="s">
        <v>7706</v>
      </c>
    </row>
    <row r="1660" spans="11:15" x14ac:dyDescent="0.25">
      <c r="K1660" s="8" t="s">
        <v>7343</v>
      </c>
      <c r="N1660" s="55" t="s">
        <v>7343</v>
      </c>
      <c r="O1660" s="81" t="s">
        <v>7707</v>
      </c>
    </row>
    <row r="1661" spans="11:15" x14ac:dyDescent="0.25">
      <c r="K1661" s="8" t="s">
        <v>7344</v>
      </c>
      <c r="N1661" s="55" t="s">
        <v>7344</v>
      </c>
      <c r="O1661" s="81" t="s">
        <v>7708</v>
      </c>
    </row>
    <row r="1662" spans="11:15" x14ac:dyDescent="0.25">
      <c r="K1662" s="8" t="s">
        <v>7345</v>
      </c>
      <c r="N1662" s="55" t="s">
        <v>7345</v>
      </c>
      <c r="O1662" s="81" t="s">
        <v>6035</v>
      </c>
    </row>
    <row r="1663" spans="11:15" x14ac:dyDescent="0.25">
      <c r="K1663" s="8" t="s">
        <v>7346</v>
      </c>
      <c r="N1663" s="55" t="s">
        <v>7346</v>
      </c>
      <c r="O1663" s="81" t="s">
        <v>7709</v>
      </c>
    </row>
    <row r="1664" spans="11:15" x14ac:dyDescent="0.25">
      <c r="K1664" s="8" t="s">
        <v>7347</v>
      </c>
      <c r="N1664" s="55" t="s">
        <v>7347</v>
      </c>
      <c r="O1664" s="81" t="s">
        <v>7710</v>
      </c>
    </row>
    <row r="1665" spans="11:15" x14ac:dyDescent="0.25">
      <c r="K1665" s="8" t="s">
        <v>7348</v>
      </c>
      <c r="N1665" s="55" t="s">
        <v>7348</v>
      </c>
      <c r="O1665" s="81" t="s">
        <v>7711</v>
      </c>
    </row>
    <row r="1666" spans="11:15" x14ac:dyDescent="0.25">
      <c r="K1666" s="8" t="s">
        <v>7349</v>
      </c>
      <c r="N1666" s="55" t="s">
        <v>7349</v>
      </c>
      <c r="O1666" s="81" t="s">
        <v>7712</v>
      </c>
    </row>
    <row r="1667" spans="11:15" x14ac:dyDescent="0.25">
      <c r="K1667" s="8" t="s">
        <v>7350</v>
      </c>
      <c r="N1667" s="55" t="s">
        <v>7350</v>
      </c>
      <c r="O1667" s="81" t="s">
        <v>7713</v>
      </c>
    </row>
    <row r="1668" spans="11:15" x14ac:dyDescent="0.25">
      <c r="K1668" s="8" t="s">
        <v>7351</v>
      </c>
      <c r="N1668" s="55" t="s">
        <v>7351</v>
      </c>
      <c r="O1668" s="81" t="s">
        <v>7714</v>
      </c>
    </row>
    <row r="1669" spans="11:15" x14ac:dyDescent="0.25">
      <c r="K1669" s="8" t="s">
        <v>7352</v>
      </c>
      <c r="N1669" s="55" t="s">
        <v>7352</v>
      </c>
      <c r="O1669" s="81" t="s">
        <v>7715</v>
      </c>
    </row>
    <row r="1670" spans="11:15" x14ac:dyDescent="0.25">
      <c r="K1670" s="8" t="s">
        <v>7353</v>
      </c>
      <c r="N1670" s="55" t="s">
        <v>7353</v>
      </c>
      <c r="O1670" s="81" t="s">
        <v>7716</v>
      </c>
    </row>
    <row r="1671" spans="11:15" x14ac:dyDescent="0.25">
      <c r="K1671" s="8" t="s">
        <v>7354</v>
      </c>
      <c r="N1671" s="56" t="s">
        <v>7354</v>
      </c>
      <c r="O1671" s="83" t="s">
        <v>7717</v>
      </c>
    </row>
    <row r="1672" spans="11:15" x14ac:dyDescent="0.25">
      <c r="K1672" s="8" t="s">
        <v>7355</v>
      </c>
      <c r="N1672" s="55" t="s">
        <v>7355</v>
      </c>
      <c r="O1672" s="81" t="s">
        <v>7718</v>
      </c>
    </row>
    <row r="1673" spans="11:15" x14ac:dyDescent="0.25">
      <c r="K1673" s="8" t="s">
        <v>7356</v>
      </c>
      <c r="N1673" s="56" t="s">
        <v>7356</v>
      </c>
      <c r="O1673" s="83" t="s">
        <v>7719</v>
      </c>
    </row>
    <row r="1674" spans="11:15" x14ac:dyDescent="0.25">
      <c r="K1674" s="8" t="s">
        <v>7357</v>
      </c>
      <c r="N1674" s="56" t="s">
        <v>7357</v>
      </c>
      <c r="O1674" s="83" t="s">
        <v>7720</v>
      </c>
    </row>
    <row r="1675" spans="11:15" x14ac:dyDescent="0.25">
      <c r="K1675" s="8" t="s">
        <v>7358</v>
      </c>
      <c r="N1675" s="55" t="s">
        <v>7358</v>
      </c>
      <c r="O1675" s="81" t="s">
        <v>7721</v>
      </c>
    </row>
    <row r="1676" spans="11:15" x14ac:dyDescent="0.25">
      <c r="K1676" s="8" t="s">
        <v>7359</v>
      </c>
      <c r="N1676" s="55" t="s">
        <v>7359</v>
      </c>
      <c r="O1676" s="81" t="s">
        <v>7722</v>
      </c>
    </row>
    <row r="1677" spans="11:15" x14ac:dyDescent="0.25">
      <c r="K1677" s="8" t="s">
        <v>7360</v>
      </c>
      <c r="N1677" s="55" t="s">
        <v>7360</v>
      </c>
      <c r="O1677" s="81" t="s">
        <v>7723</v>
      </c>
    </row>
    <row r="1678" spans="11:15" x14ac:dyDescent="0.25">
      <c r="K1678" s="8" t="s">
        <v>7361</v>
      </c>
      <c r="N1678" s="55" t="s">
        <v>7361</v>
      </c>
      <c r="O1678" s="81" t="s">
        <v>7724</v>
      </c>
    </row>
    <row r="1679" spans="11:15" x14ac:dyDescent="0.25">
      <c r="K1679" s="8" t="s">
        <v>7362</v>
      </c>
      <c r="N1679" s="55" t="s">
        <v>7362</v>
      </c>
      <c r="O1679" s="81" t="s">
        <v>7725</v>
      </c>
    </row>
    <row r="1680" spans="11:15" x14ac:dyDescent="0.25">
      <c r="K1680" s="8" t="s">
        <v>7363</v>
      </c>
      <c r="N1680" s="56" t="s">
        <v>7363</v>
      </c>
      <c r="O1680" s="83" t="s">
        <v>7726</v>
      </c>
    </row>
    <row r="1681" spans="11:15" x14ac:dyDescent="0.25">
      <c r="K1681" s="8" t="s">
        <v>7364</v>
      </c>
      <c r="N1681" s="55" t="s">
        <v>7364</v>
      </c>
      <c r="O1681" s="81" t="s">
        <v>7727</v>
      </c>
    </row>
    <row r="1682" spans="11:15" x14ac:dyDescent="0.25">
      <c r="K1682" s="8" t="s">
        <v>7365</v>
      </c>
      <c r="N1682" s="55" t="s">
        <v>7365</v>
      </c>
      <c r="O1682" s="81" t="s">
        <v>7728</v>
      </c>
    </row>
    <row r="1683" spans="11:15" x14ac:dyDescent="0.25">
      <c r="K1683" s="8" t="s">
        <v>7366</v>
      </c>
      <c r="N1683" s="55" t="s">
        <v>7366</v>
      </c>
      <c r="O1683" s="81" t="s">
        <v>7729</v>
      </c>
    </row>
    <row r="1684" spans="11:15" x14ac:dyDescent="0.25">
      <c r="K1684" s="8" t="s">
        <v>7367</v>
      </c>
      <c r="N1684" s="55" t="s">
        <v>7367</v>
      </c>
      <c r="O1684" s="81" t="s">
        <v>7730</v>
      </c>
    </row>
    <row r="1685" spans="11:15" x14ac:dyDescent="0.25">
      <c r="K1685" s="8" t="s">
        <v>7368</v>
      </c>
      <c r="N1685" s="55" t="s">
        <v>7368</v>
      </c>
      <c r="O1685" s="81" t="s">
        <v>7731</v>
      </c>
    </row>
    <row r="1686" spans="11:15" x14ac:dyDescent="0.25">
      <c r="K1686" s="8" t="s">
        <v>7369</v>
      </c>
      <c r="N1686" s="55" t="s">
        <v>7369</v>
      </c>
      <c r="O1686" s="81" t="s">
        <v>7732</v>
      </c>
    </row>
    <row r="1687" spans="11:15" x14ac:dyDescent="0.25">
      <c r="K1687" s="8" t="s">
        <v>7370</v>
      </c>
      <c r="N1687" s="55" t="s">
        <v>7370</v>
      </c>
      <c r="O1687" s="81" t="s">
        <v>7733</v>
      </c>
    </row>
    <row r="1688" spans="11:15" x14ac:dyDescent="0.25">
      <c r="K1688" s="8" t="s">
        <v>7371</v>
      </c>
      <c r="N1688" s="55" t="s">
        <v>7371</v>
      </c>
      <c r="O1688" s="81" t="s">
        <v>7734</v>
      </c>
    </row>
    <row r="1689" spans="11:15" x14ac:dyDescent="0.25">
      <c r="K1689" s="8" t="s">
        <v>7372</v>
      </c>
      <c r="N1689" s="55" t="s">
        <v>7372</v>
      </c>
      <c r="O1689" s="81" t="s">
        <v>7735</v>
      </c>
    </row>
    <row r="1690" spans="11:15" x14ac:dyDescent="0.25">
      <c r="K1690" s="8" t="s">
        <v>7373</v>
      </c>
      <c r="N1690" s="55" t="s">
        <v>7373</v>
      </c>
      <c r="O1690" s="81" t="s">
        <v>7736</v>
      </c>
    </row>
    <row r="1691" spans="11:15" x14ac:dyDescent="0.25">
      <c r="K1691" s="8" t="s">
        <v>7374</v>
      </c>
      <c r="N1691" s="55" t="s">
        <v>7374</v>
      </c>
      <c r="O1691" s="81" t="s">
        <v>7737</v>
      </c>
    </row>
    <row r="1692" spans="11:15" x14ac:dyDescent="0.25">
      <c r="K1692" s="8" t="s">
        <v>7375</v>
      </c>
      <c r="N1692" s="55" t="s">
        <v>7375</v>
      </c>
      <c r="O1692" s="81" t="s">
        <v>7738</v>
      </c>
    </row>
    <row r="1693" spans="11:15" x14ac:dyDescent="0.25">
      <c r="K1693" s="8" t="s">
        <v>7376</v>
      </c>
      <c r="N1693" s="55" t="s">
        <v>7376</v>
      </c>
      <c r="O1693" s="81" t="s">
        <v>7739</v>
      </c>
    </row>
    <row r="1694" spans="11:15" x14ac:dyDescent="0.25">
      <c r="K1694" s="8" t="s">
        <v>7377</v>
      </c>
      <c r="N1694" s="55" t="s">
        <v>7377</v>
      </c>
      <c r="O1694" s="81" t="s">
        <v>7740</v>
      </c>
    </row>
    <row r="1695" spans="11:15" x14ac:dyDescent="0.25">
      <c r="K1695" s="8" t="s">
        <v>7378</v>
      </c>
      <c r="N1695" s="55" t="s">
        <v>7378</v>
      </c>
      <c r="O1695" s="81" t="s">
        <v>7741</v>
      </c>
    </row>
    <row r="1696" spans="11:15" x14ac:dyDescent="0.25">
      <c r="K1696" s="8" t="s">
        <v>7379</v>
      </c>
      <c r="N1696" s="57" t="s">
        <v>7379</v>
      </c>
      <c r="O1696" s="82" t="s">
        <v>7742</v>
      </c>
    </row>
    <row r="1697" spans="11:15" x14ac:dyDescent="0.25">
      <c r="K1697" s="8" t="s">
        <v>7380</v>
      </c>
      <c r="N1697" s="55" t="s">
        <v>7380</v>
      </c>
      <c r="O1697" s="81" t="s">
        <v>7743</v>
      </c>
    </row>
    <row r="1698" spans="11:15" x14ac:dyDescent="0.25">
      <c r="K1698" s="8" t="s">
        <v>7381</v>
      </c>
      <c r="N1698" s="55" t="s">
        <v>7381</v>
      </c>
      <c r="O1698" s="81" t="s">
        <v>7744</v>
      </c>
    </row>
    <row r="1699" spans="11:15" x14ac:dyDescent="0.25">
      <c r="K1699" s="8" t="s">
        <v>7382</v>
      </c>
      <c r="N1699" s="55" t="s">
        <v>7382</v>
      </c>
      <c r="O1699" s="81" t="s">
        <v>7745</v>
      </c>
    </row>
    <row r="1700" spans="11:15" x14ac:dyDescent="0.25">
      <c r="K1700" s="8" t="s">
        <v>7383</v>
      </c>
      <c r="N1700" s="55" t="s">
        <v>7383</v>
      </c>
      <c r="O1700" s="81" t="s">
        <v>7746</v>
      </c>
    </row>
    <row r="1701" spans="11:15" x14ac:dyDescent="0.25">
      <c r="K1701" s="8" t="s">
        <v>7384</v>
      </c>
      <c r="N1701" s="55" t="s">
        <v>7384</v>
      </c>
      <c r="O1701" s="81" t="s">
        <v>7747</v>
      </c>
    </row>
    <row r="1702" spans="11:15" x14ac:dyDescent="0.25">
      <c r="K1702" s="8" t="s">
        <v>7385</v>
      </c>
      <c r="N1702" s="55" t="s">
        <v>7385</v>
      </c>
      <c r="O1702" s="81" t="s">
        <v>7748</v>
      </c>
    </row>
    <row r="1703" spans="11:15" x14ac:dyDescent="0.25">
      <c r="K1703" s="8" t="s">
        <v>7386</v>
      </c>
      <c r="N1703" s="55" t="s">
        <v>7386</v>
      </c>
      <c r="O1703" s="81" t="s">
        <v>7749</v>
      </c>
    </row>
    <row r="1704" spans="11:15" x14ac:dyDescent="0.25">
      <c r="K1704" s="8" t="s">
        <v>8056</v>
      </c>
      <c r="N1704" s="55" t="s">
        <v>8056</v>
      </c>
      <c r="O1704" s="81" t="s">
        <v>8107</v>
      </c>
    </row>
    <row r="1705" spans="11:15" x14ac:dyDescent="0.25">
      <c r="K1705" s="8" t="s">
        <v>8057</v>
      </c>
      <c r="N1705" s="55" t="s">
        <v>8057</v>
      </c>
      <c r="O1705" s="81" t="s">
        <v>8108</v>
      </c>
    </row>
    <row r="1706" spans="11:15" x14ac:dyDescent="0.25">
      <c r="K1706" s="8" t="s">
        <v>8058</v>
      </c>
      <c r="N1706" s="55" t="s">
        <v>8058</v>
      </c>
      <c r="O1706" s="81" t="s">
        <v>8109</v>
      </c>
    </row>
    <row r="1707" spans="11:15" x14ac:dyDescent="0.25">
      <c r="K1707" s="8" t="s">
        <v>8059</v>
      </c>
      <c r="N1707" s="56" t="s">
        <v>8059</v>
      </c>
      <c r="O1707" s="83" t="s">
        <v>8110</v>
      </c>
    </row>
    <row r="1708" spans="11:15" x14ac:dyDescent="0.25">
      <c r="K1708" s="8" t="s">
        <v>8060</v>
      </c>
      <c r="N1708" s="57" t="s">
        <v>8060</v>
      </c>
      <c r="O1708" s="82" t="s">
        <v>8111</v>
      </c>
    </row>
    <row r="1709" spans="11:15" x14ac:dyDescent="0.25">
      <c r="K1709" s="8" t="s">
        <v>8061</v>
      </c>
      <c r="N1709" s="55" t="s">
        <v>8061</v>
      </c>
      <c r="O1709" s="81" t="s">
        <v>8112</v>
      </c>
    </row>
    <row r="1710" spans="11:15" x14ac:dyDescent="0.25">
      <c r="K1710" s="8" t="s">
        <v>8062</v>
      </c>
      <c r="N1710" s="57" t="s">
        <v>8062</v>
      </c>
      <c r="O1710" s="82" t="s">
        <v>8113</v>
      </c>
    </row>
    <row r="1711" spans="11:15" x14ac:dyDescent="0.25">
      <c r="K1711" s="8" t="s">
        <v>8063</v>
      </c>
      <c r="N1711" s="55" t="s">
        <v>8063</v>
      </c>
      <c r="O1711" s="81" t="s">
        <v>8114</v>
      </c>
    </row>
    <row r="1712" spans="11:15" x14ac:dyDescent="0.25">
      <c r="K1712" s="8" t="s">
        <v>8064</v>
      </c>
      <c r="N1712" s="55" t="s">
        <v>8064</v>
      </c>
      <c r="O1712" s="81" t="s">
        <v>8115</v>
      </c>
    </row>
    <row r="1713" spans="11:15" x14ac:dyDescent="0.25">
      <c r="K1713" s="8" t="s">
        <v>8065</v>
      </c>
      <c r="N1713" s="55" t="s">
        <v>8065</v>
      </c>
      <c r="O1713" s="81" t="s">
        <v>8116</v>
      </c>
    </row>
    <row r="1714" spans="11:15" x14ac:dyDescent="0.25">
      <c r="K1714" s="8" t="s">
        <v>8066</v>
      </c>
      <c r="N1714" s="55" t="s">
        <v>8066</v>
      </c>
      <c r="O1714" s="81" t="s">
        <v>8117</v>
      </c>
    </row>
    <row r="1715" spans="11:15" x14ac:dyDescent="0.25">
      <c r="K1715" s="8" t="s">
        <v>8067</v>
      </c>
      <c r="N1715" s="55" t="s">
        <v>8067</v>
      </c>
      <c r="O1715" s="81" t="s">
        <v>8118</v>
      </c>
    </row>
    <row r="1716" spans="11:15" x14ac:dyDescent="0.25">
      <c r="K1716" s="8" t="s">
        <v>8068</v>
      </c>
      <c r="N1716" s="55" t="s">
        <v>8068</v>
      </c>
      <c r="O1716" s="81" t="s">
        <v>8119</v>
      </c>
    </row>
    <row r="1717" spans="11:15" x14ac:dyDescent="0.25">
      <c r="K1717" s="8" t="s">
        <v>8069</v>
      </c>
      <c r="N1717" s="55" t="s">
        <v>8069</v>
      </c>
      <c r="O1717" s="81" t="s">
        <v>8120</v>
      </c>
    </row>
    <row r="1718" spans="11:15" x14ac:dyDescent="0.25">
      <c r="K1718" s="8" t="s">
        <v>8070</v>
      </c>
      <c r="N1718" s="55" t="s">
        <v>8070</v>
      </c>
      <c r="O1718" s="81" t="s">
        <v>8121</v>
      </c>
    </row>
    <row r="1719" spans="11:15" x14ac:dyDescent="0.25">
      <c r="K1719" s="8" t="s">
        <v>8071</v>
      </c>
      <c r="N1719" s="55" t="s">
        <v>8071</v>
      </c>
      <c r="O1719" s="81" t="s">
        <v>8122</v>
      </c>
    </row>
    <row r="1720" spans="11:15" x14ac:dyDescent="0.25">
      <c r="K1720" s="8" t="s">
        <v>8072</v>
      </c>
      <c r="N1720" s="55" t="s">
        <v>8072</v>
      </c>
      <c r="O1720" s="81" t="s">
        <v>8123</v>
      </c>
    </row>
    <row r="1721" spans="11:15" x14ac:dyDescent="0.25">
      <c r="K1721" s="8" t="s">
        <v>8073</v>
      </c>
      <c r="N1721" s="55" t="s">
        <v>8073</v>
      </c>
      <c r="O1721" s="81" t="s">
        <v>8124</v>
      </c>
    </row>
    <row r="1722" spans="11:15" x14ac:dyDescent="0.25">
      <c r="K1722" s="8" t="s">
        <v>8074</v>
      </c>
      <c r="N1722" s="55" t="s">
        <v>8074</v>
      </c>
      <c r="O1722" s="81" t="s">
        <v>8125</v>
      </c>
    </row>
    <row r="1723" spans="11:15" x14ac:dyDescent="0.25">
      <c r="K1723" s="8" t="s">
        <v>8075</v>
      </c>
      <c r="N1723" s="55" t="s">
        <v>8075</v>
      </c>
      <c r="O1723" s="81" t="s">
        <v>8126</v>
      </c>
    </row>
    <row r="1724" spans="11:15" x14ac:dyDescent="0.25">
      <c r="K1724" s="8" t="s">
        <v>8076</v>
      </c>
      <c r="N1724" s="55" t="s">
        <v>8076</v>
      </c>
      <c r="O1724" s="81" t="s">
        <v>8127</v>
      </c>
    </row>
    <row r="1725" spans="11:15" x14ac:dyDescent="0.25">
      <c r="K1725" s="8" t="s">
        <v>8077</v>
      </c>
      <c r="N1725" s="55" t="s">
        <v>8077</v>
      </c>
      <c r="O1725" s="81" t="s">
        <v>8128</v>
      </c>
    </row>
    <row r="1726" spans="11:15" x14ac:dyDescent="0.25">
      <c r="K1726" s="8" t="s">
        <v>8078</v>
      </c>
      <c r="N1726" s="55" t="s">
        <v>8078</v>
      </c>
      <c r="O1726" s="81" t="s">
        <v>8129</v>
      </c>
    </row>
    <row r="1727" spans="11:15" x14ac:dyDescent="0.25">
      <c r="K1727" s="8" t="s">
        <v>8079</v>
      </c>
      <c r="N1727" s="55" t="s">
        <v>8079</v>
      </c>
      <c r="O1727" s="81" t="s">
        <v>8130</v>
      </c>
    </row>
    <row r="1728" spans="11:15" x14ac:dyDescent="0.25">
      <c r="K1728" s="8" t="s">
        <v>8080</v>
      </c>
      <c r="N1728" s="55" t="s">
        <v>8080</v>
      </c>
      <c r="O1728" s="81" t="s">
        <v>8131</v>
      </c>
    </row>
    <row r="1729" spans="11:15" x14ac:dyDescent="0.25">
      <c r="K1729" s="8" t="s">
        <v>8081</v>
      </c>
      <c r="N1729" s="55" t="s">
        <v>8081</v>
      </c>
      <c r="O1729" s="81" t="s">
        <v>8132</v>
      </c>
    </row>
    <row r="1730" spans="11:15" x14ac:dyDescent="0.25">
      <c r="K1730" s="8" t="s">
        <v>8082</v>
      </c>
      <c r="N1730" s="55" t="s">
        <v>8082</v>
      </c>
      <c r="O1730" s="81" t="s">
        <v>8133</v>
      </c>
    </row>
    <row r="1731" spans="11:15" x14ac:dyDescent="0.25">
      <c r="K1731" s="8" t="s">
        <v>8083</v>
      </c>
      <c r="N1731" s="55" t="s">
        <v>8083</v>
      </c>
      <c r="O1731" s="81" t="s">
        <v>8134</v>
      </c>
    </row>
    <row r="1732" spans="11:15" x14ac:dyDescent="0.25">
      <c r="K1732" s="8" t="s">
        <v>8084</v>
      </c>
      <c r="N1732" s="55" t="s">
        <v>8084</v>
      </c>
      <c r="O1732" s="81" t="s">
        <v>8135</v>
      </c>
    </row>
    <row r="1733" spans="11:15" x14ac:dyDescent="0.25">
      <c r="K1733" s="8" t="s">
        <v>8085</v>
      </c>
      <c r="N1733" s="55" t="s">
        <v>8085</v>
      </c>
      <c r="O1733" s="81" t="s">
        <v>8136</v>
      </c>
    </row>
    <row r="1734" spans="11:15" x14ac:dyDescent="0.25">
      <c r="K1734" s="8" t="s">
        <v>8086</v>
      </c>
      <c r="N1734" s="55" t="s">
        <v>8086</v>
      </c>
      <c r="O1734" s="81" t="s">
        <v>8137</v>
      </c>
    </row>
    <row r="1735" spans="11:15" x14ac:dyDescent="0.25">
      <c r="K1735" s="8" t="s">
        <v>8087</v>
      </c>
      <c r="N1735" s="55" t="s">
        <v>8087</v>
      </c>
      <c r="O1735" s="81" t="s">
        <v>8138</v>
      </c>
    </row>
    <row r="1736" spans="11:15" x14ac:dyDescent="0.25">
      <c r="K1736" s="8" t="s">
        <v>8088</v>
      </c>
      <c r="N1736" s="55" t="s">
        <v>8088</v>
      </c>
      <c r="O1736" s="81" t="s">
        <v>8139</v>
      </c>
    </row>
    <row r="1737" spans="11:15" x14ac:dyDescent="0.25">
      <c r="K1737" s="8" t="s">
        <v>8089</v>
      </c>
      <c r="N1737" s="56" t="s">
        <v>8089</v>
      </c>
      <c r="O1737" s="83" t="s">
        <v>8140</v>
      </c>
    </row>
    <row r="1738" spans="11:15" x14ac:dyDescent="0.25">
      <c r="K1738" s="8" t="s">
        <v>8090</v>
      </c>
      <c r="N1738" s="56" t="s">
        <v>8090</v>
      </c>
      <c r="O1738" s="83" t="s">
        <v>8141</v>
      </c>
    </row>
    <row r="1739" spans="11:15" x14ac:dyDescent="0.25">
      <c r="K1739" s="8" t="s">
        <v>8091</v>
      </c>
      <c r="N1739" s="55" t="s">
        <v>8091</v>
      </c>
      <c r="O1739" s="81" t="s">
        <v>8142</v>
      </c>
    </row>
    <row r="1740" spans="11:15" x14ac:dyDescent="0.25">
      <c r="K1740" s="8" t="s">
        <v>8092</v>
      </c>
      <c r="N1740" s="55" t="s">
        <v>8092</v>
      </c>
      <c r="O1740" s="81" t="s">
        <v>8143</v>
      </c>
    </row>
    <row r="1741" spans="11:15" x14ac:dyDescent="0.25">
      <c r="K1741" s="8" t="s">
        <v>8093</v>
      </c>
      <c r="N1741" s="56" t="s">
        <v>8093</v>
      </c>
      <c r="O1741" s="83" t="s">
        <v>8144</v>
      </c>
    </row>
    <row r="1742" spans="11:15" x14ac:dyDescent="0.25">
      <c r="K1742" s="8" t="s">
        <v>8094</v>
      </c>
      <c r="N1742" s="55" t="s">
        <v>8094</v>
      </c>
      <c r="O1742" s="81" t="s">
        <v>8145</v>
      </c>
    </row>
    <row r="1743" spans="11:15" x14ac:dyDescent="0.25">
      <c r="K1743" s="8" t="s">
        <v>8095</v>
      </c>
      <c r="N1743" s="56" t="s">
        <v>8095</v>
      </c>
      <c r="O1743" s="83" t="s">
        <v>8146</v>
      </c>
    </row>
    <row r="1744" spans="11:15" x14ac:dyDescent="0.25">
      <c r="K1744" s="8" t="s">
        <v>8096</v>
      </c>
      <c r="N1744" s="56" t="s">
        <v>8096</v>
      </c>
      <c r="O1744" s="83" t="s">
        <v>8147</v>
      </c>
    </row>
    <row r="1745" spans="11:15" x14ac:dyDescent="0.25">
      <c r="K1745" s="8" t="s">
        <v>8097</v>
      </c>
      <c r="N1745" s="56" t="s">
        <v>8097</v>
      </c>
      <c r="O1745" s="83" t="s">
        <v>8148</v>
      </c>
    </row>
    <row r="1746" spans="11:15" x14ac:dyDescent="0.25">
      <c r="K1746" s="8" t="s">
        <v>8098</v>
      </c>
      <c r="N1746" s="55" t="s">
        <v>8098</v>
      </c>
      <c r="O1746" s="81" t="s">
        <v>8149</v>
      </c>
    </row>
    <row r="1747" spans="11:15" x14ac:dyDescent="0.25">
      <c r="K1747" s="8" t="s">
        <v>8456</v>
      </c>
      <c r="N1747" s="55" t="s">
        <v>8456</v>
      </c>
      <c r="O1747" s="81" t="s">
        <v>8486</v>
      </c>
    </row>
    <row r="1748" spans="11:15" x14ac:dyDescent="0.25">
      <c r="K1748" s="8" t="s">
        <v>8457</v>
      </c>
      <c r="N1748" s="55" t="s">
        <v>8457</v>
      </c>
      <c r="O1748" s="81" t="s">
        <v>8487</v>
      </c>
    </row>
    <row r="1749" spans="11:15" x14ac:dyDescent="0.25">
      <c r="K1749" s="8" t="s">
        <v>8458</v>
      </c>
      <c r="N1749" s="55" t="s">
        <v>8458</v>
      </c>
      <c r="O1749" s="81" t="s">
        <v>8488</v>
      </c>
    </row>
    <row r="1750" spans="11:15" x14ac:dyDescent="0.25">
      <c r="K1750" s="8" t="s">
        <v>8459</v>
      </c>
      <c r="N1750" s="55" t="s">
        <v>8459</v>
      </c>
      <c r="O1750" s="81" t="s">
        <v>8489</v>
      </c>
    </row>
    <row r="1751" spans="11:15" x14ac:dyDescent="0.25">
      <c r="K1751" s="8" t="s">
        <v>8460</v>
      </c>
      <c r="N1751" s="57" t="s">
        <v>8460</v>
      </c>
      <c r="O1751" s="82" t="s">
        <v>8490</v>
      </c>
    </row>
    <row r="1752" spans="11:15" x14ac:dyDescent="0.25">
      <c r="K1752" s="8" t="s">
        <v>8461</v>
      </c>
      <c r="N1752" s="56" t="s">
        <v>8461</v>
      </c>
      <c r="O1752" s="83" t="s">
        <v>8491</v>
      </c>
    </row>
    <row r="1753" spans="11:15" x14ac:dyDescent="0.25">
      <c r="K1753" s="8" t="s">
        <v>8462</v>
      </c>
      <c r="N1753" s="55" t="s">
        <v>8462</v>
      </c>
      <c r="O1753" s="81" t="s">
        <v>8492</v>
      </c>
    </row>
    <row r="1754" spans="11:15" x14ac:dyDescent="0.25">
      <c r="K1754" s="8" t="s">
        <v>8463</v>
      </c>
      <c r="N1754" s="55" t="s">
        <v>8463</v>
      </c>
      <c r="O1754" s="81" t="s">
        <v>8493</v>
      </c>
    </row>
    <row r="1755" spans="11:15" x14ac:dyDescent="0.25">
      <c r="K1755" s="8" t="s">
        <v>8464</v>
      </c>
      <c r="N1755" s="55" t="s">
        <v>8464</v>
      </c>
      <c r="O1755" s="81" t="s">
        <v>8494</v>
      </c>
    </row>
    <row r="1756" spans="11:15" x14ac:dyDescent="0.25">
      <c r="K1756" s="8" t="s">
        <v>8465</v>
      </c>
      <c r="N1756" s="55" t="s">
        <v>8465</v>
      </c>
      <c r="O1756" s="81" t="s">
        <v>8495</v>
      </c>
    </row>
    <row r="1757" spans="11:15" x14ac:dyDescent="0.25">
      <c r="K1757" s="8" t="s">
        <v>8466</v>
      </c>
      <c r="N1757" s="55" t="s">
        <v>8466</v>
      </c>
      <c r="O1757" s="81" t="s">
        <v>8496</v>
      </c>
    </row>
    <row r="1758" spans="11:15" x14ac:dyDescent="0.25">
      <c r="K1758" s="8" t="s">
        <v>8467</v>
      </c>
      <c r="N1758" s="55" t="s">
        <v>8467</v>
      </c>
      <c r="O1758" s="81" t="s">
        <v>8497</v>
      </c>
    </row>
    <row r="1759" spans="11:15" x14ac:dyDescent="0.25">
      <c r="K1759" s="8" t="s">
        <v>8468</v>
      </c>
      <c r="N1759" s="55" t="s">
        <v>8468</v>
      </c>
      <c r="O1759" s="81" t="s">
        <v>8498</v>
      </c>
    </row>
    <row r="1760" spans="11:15" x14ac:dyDescent="0.25">
      <c r="K1760" s="8" t="s">
        <v>2670</v>
      </c>
      <c r="N1760" s="55" t="s">
        <v>2670</v>
      </c>
      <c r="O1760" s="81" t="s">
        <v>2671</v>
      </c>
    </row>
    <row r="1761" spans="11:15" x14ac:dyDescent="0.25">
      <c r="K1761" s="8" t="s">
        <v>2672</v>
      </c>
      <c r="N1761" s="55" t="s">
        <v>2672</v>
      </c>
      <c r="O1761" s="81" t="s">
        <v>2673</v>
      </c>
    </row>
    <row r="1762" spans="11:15" x14ac:dyDescent="0.25">
      <c r="K1762" s="8" t="s">
        <v>2674</v>
      </c>
      <c r="N1762" s="55" t="s">
        <v>2674</v>
      </c>
      <c r="O1762" s="81" t="s">
        <v>2675</v>
      </c>
    </row>
    <row r="1763" spans="11:15" x14ac:dyDescent="0.25">
      <c r="K1763" s="8" t="s">
        <v>2676</v>
      </c>
      <c r="N1763" s="55" t="s">
        <v>2676</v>
      </c>
      <c r="O1763" s="81" t="s">
        <v>2677</v>
      </c>
    </row>
    <row r="1764" spans="11:15" x14ac:dyDescent="0.25">
      <c r="K1764" s="8" t="s">
        <v>2679</v>
      </c>
      <c r="N1764" s="55" t="s">
        <v>41</v>
      </c>
      <c r="O1764" s="81" t="s">
        <v>42</v>
      </c>
    </row>
    <row r="1765" spans="11:15" x14ac:dyDescent="0.25">
      <c r="K1765" s="8" t="s">
        <v>2681</v>
      </c>
      <c r="N1765" s="55" t="s">
        <v>8150</v>
      </c>
      <c r="O1765" s="81" t="s">
        <v>8151</v>
      </c>
    </row>
    <row r="1766" spans="11:15" x14ac:dyDescent="0.25">
      <c r="K1766" s="8" t="s">
        <v>2683</v>
      </c>
      <c r="N1766" s="55" t="s">
        <v>44</v>
      </c>
      <c r="O1766" s="81" t="s">
        <v>45</v>
      </c>
    </row>
    <row r="1767" spans="11:15" x14ac:dyDescent="0.25">
      <c r="K1767" s="8" t="s">
        <v>2685</v>
      </c>
      <c r="N1767" s="55" t="s">
        <v>47</v>
      </c>
      <c r="O1767" s="81" t="s">
        <v>48</v>
      </c>
    </row>
    <row r="1768" spans="11:15" x14ac:dyDescent="0.25">
      <c r="K1768" s="8" t="s">
        <v>2687</v>
      </c>
      <c r="N1768" s="55" t="s">
        <v>51</v>
      </c>
      <c r="O1768" s="81" t="s">
        <v>52</v>
      </c>
    </row>
    <row r="1769" spans="11:15" x14ac:dyDescent="0.25">
      <c r="K1769" s="8" t="s">
        <v>2689</v>
      </c>
      <c r="N1769" s="55" t="s">
        <v>5503</v>
      </c>
      <c r="O1769" s="81" t="s">
        <v>6143</v>
      </c>
    </row>
    <row r="1770" spans="11:15" x14ac:dyDescent="0.25">
      <c r="K1770" s="8" t="s">
        <v>2691</v>
      </c>
      <c r="N1770" s="55" t="s">
        <v>54</v>
      </c>
      <c r="O1770" s="81" t="s">
        <v>6144</v>
      </c>
    </row>
    <row r="1771" spans="11:15" x14ac:dyDescent="0.25">
      <c r="K1771" s="8" t="s">
        <v>2692</v>
      </c>
      <c r="N1771" s="55" t="s">
        <v>55</v>
      </c>
      <c r="O1771" s="81" t="s">
        <v>56</v>
      </c>
    </row>
    <row r="1772" spans="11:15" x14ac:dyDescent="0.25">
      <c r="K1772" s="8" t="s">
        <v>2694</v>
      </c>
      <c r="N1772" s="57" t="s">
        <v>57</v>
      </c>
      <c r="O1772" s="82" t="s">
        <v>58</v>
      </c>
    </row>
    <row r="1773" spans="11:15" x14ac:dyDescent="0.25">
      <c r="K1773" s="8" t="s">
        <v>2696</v>
      </c>
      <c r="N1773" s="55" t="s">
        <v>60</v>
      </c>
      <c r="O1773" s="81" t="s">
        <v>5794</v>
      </c>
    </row>
    <row r="1774" spans="11:15" x14ac:dyDescent="0.25">
      <c r="K1774" s="8" t="s">
        <v>2698</v>
      </c>
      <c r="N1774" s="57" t="s">
        <v>62</v>
      </c>
      <c r="O1774" s="82" t="s">
        <v>63</v>
      </c>
    </row>
    <row r="1775" spans="11:15" x14ac:dyDescent="0.25">
      <c r="K1775" s="8" t="s">
        <v>2700</v>
      </c>
      <c r="N1775" s="55" t="s">
        <v>65</v>
      </c>
      <c r="O1775" s="81" t="s">
        <v>5646</v>
      </c>
    </row>
    <row r="1776" spans="11:15" x14ac:dyDescent="0.25">
      <c r="K1776" s="8" t="s">
        <v>2702</v>
      </c>
      <c r="N1776" s="55" t="s">
        <v>67</v>
      </c>
      <c r="O1776" s="81" t="s">
        <v>68</v>
      </c>
    </row>
    <row r="1777" spans="11:15" x14ac:dyDescent="0.25">
      <c r="K1777" s="8" t="s">
        <v>2704</v>
      </c>
      <c r="N1777" s="55" t="s">
        <v>70</v>
      </c>
      <c r="O1777" s="81" t="s">
        <v>71</v>
      </c>
    </row>
    <row r="1778" spans="11:15" x14ac:dyDescent="0.25">
      <c r="K1778" s="8" t="s">
        <v>2706</v>
      </c>
      <c r="N1778" s="55" t="s">
        <v>74</v>
      </c>
      <c r="O1778" s="81" t="s">
        <v>75</v>
      </c>
    </row>
    <row r="1779" spans="11:15" x14ac:dyDescent="0.25">
      <c r="K1779" s="8" t="s">
        <v>2708</v>
      </c>
      <c r="N1779" s="55" t="s">
        <v>78</v>
      </c>
      <c r="O1779" s="81" t="s">
        <v>79</v>
      </c>
    </row>
    <row r="1780" spans="11:15" x14ac:dyDescent="0.25">
      <c r="K1780" s="8" t="s">
        <v>2710</v>
      </c>
      <c r="N1780" s="57" t="s">
        <v>81</v>
      </c>
      <c r="O1780" s="82" t="s">
        <v>82</v>
      </c>
    </row>
    <row r="1781" spans="11:15" x14ac:dyDescent="0.25">
      <c r="K1781" s="8" t="s">
        <v>2712</v>
      </c>
      <c r="N1781" s="55" t="s">
        <v>84</v>
      </c>
      <c r="O1781" s="81" t="s">
        <v>85</v>
      </c>
    </row>
    <row r="1782" spans="11:15" x14ac:dyDescent="0.25">
      <c r="K1782" s="8" t="s">
        <v>2714</v>
      </c>
      <c r="N1782" s="55" t="s">
        <v>4460</v>
      </c>
      <c r="O1782" s="81" t="s">
        <v>5504</v>
      </c>
    </row>
    <row r="1783" spans="11:15" x14ac:dyDescent="0.25">
      <c r="K1783" s="8" t="s">
        <v>2716</v>
      </c>
      <c r="N1783" s="55" t="s">
        <v>86</v>
      </c>
      <c r="O1783" s="81" t="s">
        <v>87</v>
      </c>
    </row>
    <row r="1784" spans="11:15" x14ac:dyDescent="0.25">
      <c r="K1784" s="8" t="s">
        <v>4309</v>
      </c>
      <c r="N1784" s="55" t="s">
        <v>89</v>
      </c>
      <c r="O1784" s="81" t="s">
        <v>90</v>
      </c>
    </row>
    <row r="1785" spans="11:15" x14ac:dyDescent="0.25">
      <c r="K1785" s="8" t="s">
        <v>4305</v>
      </c>
      <c r="N1785" s="55" t="s">
        <v>91</v>
      </c>
      <c r="O1785" s="81" t="s">
        <v>92</v>
      </c>
    </row>
    <row r="1786" spans="11:15" x14ac:dyDescent="0.25">
      <c r="K1786" s="8" t="s">
        <v>4311</v>
      </c>
      <c r="N1786" s="55" t="s">
        <v>93</v>
      </c>
      <c r="O1786" s="81" t="s">
        <v>94</v>
      </c>
    </row>
    <row r="1787" spans="11:15" x14ac:dyDescent="0.25">
      <c r="K1787" s="8" t="s">
        <v>4361</v>
      </c>
      <c r="N1787" s="55" t="s">
        <v>96</v>
      </c>
      <c r="O1787" s="81" t="s">
        <v>6145</v>
      </c>
    </row>
    <row r="1788" spans="11:15" x14ac:dyDescent="0.25">
      <c r="K1788" s="8" t="s">
        <v>4484</v>
      </c>
      <c r="N1788" s="55" t="s">
        <v>98</v>
      </c>
      <c r="O1788" s="81" t="s">
        <v>99</v>
      </c>
    </row>
    <row r="1789" spans="11:15" x14ac:dyDescent="0.25">
      <c r="K1789" s="8" t="s">
        <v>4313</v>
      </c>
      <c r="N1789" s="55" t="s">
        <v>100</v>
      </c>
      <c r="O1789" s="81" t="s">
        <v>101</v>
      </c>
    </row>
    <row r="1790" spans="11:15" x14ac:dyDescent="0.25">
      <c r="K1790" s="8" t="s">
        <v>5745</v>
      </c>
      <c r="N1790" s="55" t="s">
        <v>4604</v>
      </c>
      <c r="O1790" s="81" t="s">
        <v>4605</v>
      </c>
    </row>
    <row r="1791" spans="11:15" x14ac:dyDescent="0.25">
      <c r="K1791" s="8" t="s">
        <v>4485</v>
      </c>
      <c r="N1791" s="55" t="s">
        <v>103</v>
      </c>
      <c r="O1791" s="81" t="s">
        <v>104</v>
      </c>
    </row>
    <row r="1792" spans="11:15" x14ac:dyDescent="0.25">
      <c r="K1792" s="8" t="s">
        <v>4486</v>
      </c>
      <c r="N1792" s="55" t="s">
        <v>105</v>
      </c>
      <c r="O1792" s="81" t="s">
        <v>106</v>
      </c>
    </row>
    <row r="1793" spans="11:15" x14ac:dyDescent="0.25">
      <c r="K1793" s="8" t="s">
        <v>4487</v>
      </c>
      <c r="N1793" s="55" t="s">
        <v>108</v>
      </c>
      <c r="O1793" s="81" t="s">
        <v>109</v>
      </c>
    </row>
    <row r="1794" spans="11:15" x14ac:dyDescent="0.25">
      <c r="K1794" s="8" t="s">
        <v>4488</v>
      </c>
      <c r="N1794" s="55" t="s">
        <v>110</v>
      </c>
      <c r="O1794" s="81" t="s">
        <v>111</v>
      </c>
    </row>
    <row r="1795" spans="11:15" x14ac:dyDescent="0.25">
      <c r="K1795" s="8" t="s">
        <v>4489</v>
      </c>
      <c r="N1795" s="55" t="s">
        <v>112</v>
      </c>
      <c r="O1795" s="81" t="s">
        <v>113</v>
      </c>
    </row>
    <row r="1796" spans="11:15" x14ac:dyDescent="0.25">
      <c r="K1796" s="8" t="s">
        <v>4490</v>
      </c>
      <c r="N1796" s="55" t="s">
        <v>4606</v>
      </c>
      <c r="O1796" s="81" t="s">
        <v>4607</v>
      </c>
    </row>
    <row r="1797" spans="11:15" x14ac:dyDescent="0.25">
      <c r="K1797" s="8" t="s">
        <v>5634</v>
      </c>
      <c r="N1797" s="55" t="s">
        <v>114</v>
      </c>
      <c r="O1797" s="81" t="s">
        <v>115</v>
      </c>
    </row>
    <row r="1798" spans="11:15" x14ac:dyDescent="0.25">
      <c r="K1798" s="8" t="s">
        <v>5636</v>
      </c>
      <c r="N1798" s="55" t="s">
        <v>117</v>
      </c>
      <c r="O1798" s="81" t="s">
        <v>118</v>
      </c>
    </row>
    <row r="1799" spans="11:15" x14ac:dyDescent="0.25">
      <c r="K1799" s="8" t="s">
        <v>5638</v>
      </c>
      <c r="N1799" s="55" t="s">
        <v>120</v>
      </c>
      <c r="O1799" s="81" t="s">
        <v>121</v>
      </c>
    </row>
    <row r="1800" spans="11:15" x14ac:dyDescent="0.25">
      <c r="K1800" s="8" t="s">
        <v>5640</v>
      </c>
      <c r="N1800" s="55" t="s">
        <v>123</v>
      </c>
      <c r="O1800" s="81" t="s">
        <v>124</v>
      </c>
    </row>
    <row r="1801" spans="11:15" x14ac:dyDescent="0.25">
      <c r="K1801" s="8" t="s">
        <v>5642</v>
      </c>
      <c r="N1801" s="55" t="s">
        <v>126</v>
      </c>
      <c r="O1801" s="81" t="s">
        <v>127</v>
      </c>
    </row>
    <row r="1802" spans="11:15" x14ac:dyDescent="0.25">
      <c r="K1802" s="8" t="s">
        <v>5644</v>
      </c>
      <c r="N1802" s="55" t="s">
        <v>129</v>
      </c>
      <c r="O1802" s="81" t="s">
        <v>130</v>
      </c>
    </row>
    <row r="1803" spans="11:15" x14ac:dyDescent="0.25">
      <c r="K1803" s="8" t="s">
        <v>5746</v>
      </c>
      <c r="N1803" s="55" t="s">
        <v>132</v>
      </c>
      <c r="O1803" s="81" t="s">
        <v>133</v>
      </c>
    </row>
    <row r="1804" spans="11:15" x14ac:dyDescent="0.25">
      <c r="K1804" s="8" t="s">
        <v>5747</v>
      </c>
      <c r="N1804" s="55" t="s">
        <v>135</v>
      </c>
      <c r="O1804" s="81" t="s">
        <v>136</v>
      </c>
    </row>
    <row r="1805" spans="11:15" x14ac:dyDescent="0.25">
      <c r="K1805" s="8" t="s">
        <v>6519</v>
      </c>
      <c r="N1805" s="55" t="s">
        <v>4033</v>
      </c>
      <c r="O1805" s="81" t="s">
        <v>4040</v>
      </c>
    </row>
    <row r="1806" spans="11:15" x14ac:dyDescent="0.25">
      <c r="K1806" s="8" t="s">
        <v>6101</v>
      </c>
      <c r="N1806" s="55" t="s">
        <v>138</v>
      </c>
      <c r="O1806" s="81" t="s">
        <v>139</v>
      </c>
    </row>
    <row r="1807" spans="11:15" x14ac:dyDescent="0.25">
      <c r="K1807" s="8" t="s">
        <v>6663</v>
      </c>
      <c r="N1807" s="55" t="s">
        <v>141</v>
      </c>
      <c r="O1807" s="81" t="s">
        <v>142</v>
      </c>
    </row>
    <row r="1808" spans="11:15" x14ac:dyDescent="0.25">
      <c r="K1808" s="8" t="s">
        <v>6664</v>
      </c>
      <c r="N1808" s="55" t="s">
        <v>144</v>
      </c>
      <c r="O1808" s="81" t="s">
        <v>6146</v>
      </c>
    </row>
    <row r="1809" spans="11:15" x14ac:dyDescent="0.25">
      <c r="K1809" s="8" t="s">
        <v>6665</v>
      </c>
      <c r="N1809" s="55" t="s">
        <v>147</v>
      </c>
      <c r="O1809" s="81" t="s">
        <v>148</v>
      </c>
    </row>
    <row r="1810" spans="11:15" x14ac:dyDescent="0.25">
      <c r="K1810" s="8" t="s">
        <v>6666</v>
      </c>
      <c r="N1810" s="55" t="s">
        <v>151</v>
      </c>
      <c r="O1810" s="81" t="s">
        <v>152</v>
      </c>
    </row>
    <row r="1811" spans="11:15" x14ac:dyDescent="0.25">
      <c r="K1811" s="8" t="s">
        <v>6667</v>
      </c>
      <c r="N1811" s="55" t="s">
        <v>155</v>
      </c>
      <c r="O1811" s="81" t="s">
        <v>156</v>
      </c>
    </row>
    <row r="1812" spans="11:15" x14ac:dyDescent="0.25">
      <c r="K1812" s="8" t="s">
        <v>6521</v>
      </c>
      <c r="N1812" s="55" t="s">
        <v>158</v>
      </c>
      <c r="O1812" s="81" t="s">
        <v>159</v>
      </c>
    </row>
    <row r="1813" spans="11:15" x14ac:dyDescent="0.25">
      <c r="K1813" s="8" t="s">
        <v>6103</v>
      </c>
      <c r="N1813" s="55" t="s">
        <v>161</v>
      </c>
      <c r="O1813" s="81" t="s">
        <v>162</v>
      </c>
    </row>
    <row r="1814" spans="11:15" x14ac:dyDescent="0.25">
      <c r="K1814" s="8" t="s">
        <v>6668</v>
      </c>
      <c r="N1814" s="55" t="s">
        <v>164</v>
      </c>
      <c r="O1814" s="81" t="s">
        <v>165</v>
      </c>
    </row>
    <row r="1815" spans="11:15" x14ac:dyDescent="0.25">
      <c r="K1815" s="8" t="s">
        <v>6669</v>
      </c>
      <c r="N1815" s="55" t="s">
        <v>167</v>
      </c>
      <c r="O1815" s="81" t="s">
        <v>5647</v>
      </c>
    </row>
    <row r="1816" spans="11:15" x14ac:dyDescent="0.25">
      <c r="K1816" s="8" t="s">
        <v>6523</v>
      </c>
      <c r="N1816" s="55" t="s">
        <v>4461</v>
      </c>
      <c r="O1816" s="81" t="s">
        <v>4462</v>
      </c>
    </row>
    <row r="1817" spans="11:15" x14ac:dyDescent="0.25">
      <c r="K1817" s="8" t="s">
        <v>6525</v>
      </c>
      <c r="N1817" s="55" t="s">
        <v>169</v>
      </c>
      <c r="O1817" s="81" t="s">
        <v>6147</v>
      </c>
    </row>
    <row r="1818" spans="11:15" x14ac:dyDescent="0.25">
      <c r="K1818" s="8" t="s">
        <v>6527</v>
      </c>
      <c r="N1818" s="55" t="s">
        <v>171</v>
      </c>
      <c r="O1818" s="81" t="s">
        <v>172</v>
      </c>
    </row>
    <row r="1819" spans="11:15" x14ac:dyDescent="0.25">
      <c r="K1819" s="8" t="s">
        <v>4315</v>
      </c>
      <c r="N1819" s="55" t="s">
        <v>173</v>
      </c>
      <c r="O1819" s="81" t="s">
        <v>174</v>
      </c>
    </row>
    <row r="1820" spans="11:15" x14ac:dyDescent="0.25">
      <c r="K1820" s="8" t="s">
        <v>4363</v>
      </c>
      <c r="N1820" s="55" t="s">
        <v>175</v>
      </c>
      <c r="O1820" s="81" t="s">
        <v>176</v>
      </c>
    </row>
    <row r="1821" spans="11:15" x14ac:dyDescent="0.25">
      <c r="K1821" s="8" t="s">
        <v>4365</v>
      </c>
      <c r="N1821" s="55" t="s">
        <v>177</v>
      </c>
      <c r="O1821" s="81" t="s">
        <v>178</v>
      </c>
    </row>
    <row r="1822" spans="11:15" x14ac:dyDescent="0.25">
      <c r="K1822" s="8" t="s">
        <v>4367</v>
      </c>
      <c r="N1822" s="55" t="s">
        <v>180</v>
      </c>
      <c r="O1822" s="81" t="s">
        <v>6032</v>
      </c>
    </row>
    <row r="1823" spans="11:15" x14ac:dyDescent="0.25">
      <c r="N1823" s="55" t="s">
        <v>182</v>
      </c>
      <c r="O1823" s="81" t="s">
        <v>183</v>
      </c>
    </row>
    <row r="1824" spans="11:15" x14ac:dyDescent="0.25">
      <c r="N1824" s="55" t="s">
        <v>186</v>
      </c>
      <c r="O1824" s="81" t="s">
        <v>187</v>
      </c>
    </row>
    <row r="1825" spans="14:15" x14ac:dyDescent="0.25">
      <c r="N1825" s="57" t="s">
        <v>190</v>
      </c>
      <c r="O1825" s="82" t="s">
        <v>6148</v>
      </c>
    </row>
    <row r="1826" spans="14:15" x14ac:dyDescent="0.25">
      <c r="N1826" s="55" t="s">
        <v>193</v>
      </c>
      <c r="O1826" s="81" t="s">
        <v>194</v>
      </c>
    </row>
    <row r="1827" spans="14:15" x14ac:dyDescent="0.25">
      <c r="N1827" s="55" t="s">
        <v>196</v>
      </c>
      <c r="O1827" s="81" t="s">
        <v>197</v>
      </c>
    </row>
    <row r="1828" spans="14:15" x14ac:dyDescent="0.25">
      <c r="N1828" s="55" t="s">
        <v>199</v>
      </c>
      <c r="O1828" s="81" t="s">
        <v>200</v>
      </c>
    </row>
    <row r="1829" spans="14:15" x14ac:dyDescent="0.25">
      <c r="N1829" s="55" t="s">
        <v>201</v>
      </c>
      <c r="O1829" s="81" t="s">
        <v>202</v>
      </c>
    </row>
    <row r="1830" spans="14:15" x14ac:dyDescent="0.25">
      <c r="N1830" s="55" t="s">
        <v>204</v>
      </c>
      <c r="O1830" s="81" t="s">
        <v>205</v>
      </c>
    </row>
    <row r="1831" spans="14:15" x14ac:dyDescent="0.25">
      <c r="N1831" s="55" t="s">
        <v>208</v>
      </c>
      <c r="O1831" s="81" t="s">
        <v>209</v>
      </c>
    </row>
    <row r="1832" spans="14:15" x14ac:dyDescent="0.25">
      <c r="N1832" s="55" t="s">
        <v>211</v>
      </c>
      <c r="O1832" s="81" t="s">
        <v>212</v>
      </c>
    </row>
    <row r="1833" spans="14:15" x14ac:dyDescent="0.25">
      <c r="N1833" s="55" t="s">
        <v>213</v>
      </c>
      <c r="O1833" s="81" t="s">
        <v>6105</v>
      </c>
    </row>
    <row r="1834" spans="14:15" x14ac:dyDescent="0.25">
      <c r="N1834" s="55" t="s">
        <v>215</v>
      </c>
      <c r="O1834" s="81" t="s">
        <v>216</v>
      </c>
    </row>
    <row r="1835" spans="14:15" x14ac:dyDescent="0.25">
      <c r="N1835" s="55" t="s">
        <v>6106</v>
      </c>
      <c r="O1835" s="81" t="s">
        <v>6107</v>
      </c>
    </row>
    <row r="1836" spans="14:15" x14ac:dyDescent="0.25">
      <c r="N1836" s="55" t="s">
        <v>218</v>
      </c>
      <c r="O1836" s="81" t="s">
        <v>219</v>
      </c>
    </row>
    <row r="1837" spans="14:15" x14ac:dyDescent="0.25">
      <c r="N1837" s="55" t="s">
        <v>221</v>
      </c>
      <c r="O1837" s="81" t="s">
        <v>222</v>
      </c>
    </row>
    <row r="1838" spans="14:15" x14ac:dyDescent="0.25">
      <c r="N1838" s="55" t="s">
        <v>223</v>
      </c>
      <c r="O1838" s="81" t="s">
        <v>224</v>
      </c>
    </row>
    <row r="1839" spans="14:15" x14ac:dyDescent="0.25">
      <c r="N1839" s="55" t="s">
        <v>225</v>
      </c>
      <c r="O1839" s="81" t="s">
        <v>226</v>
      </c>
    </row>
    <row r="1840" spans="14:15" x14ac:dyDescent="0.25">
      <c r="N1840" s="55" t="s">
        <v>227</v>
      </c>
      <c r="O1840" s="81" t="s">
        <v>228</v>
      </c>
    </row>
    <row r="1841" spans="14:15" x14ac:dyDescent="0.25">
      <c r="N1841" s="55" t="s">
        <v>229</v>
      </c>
      <c r="O1841" s="81" t="s">
        <v>230</v>
      </c>
    </row>
    <row r="1842" spans="14:15" x14ac:dyDescent="0.25">
      <c r="N1842" s="55" t="s">
        <v>231</v>
      </c>
      <c r="O1842" s="81" t="s">
        <v>232</v>
      </c>
    </row>
    <row r="1843" spans="14:15" x14ac:dyDescent="0.25">
      <c r="N1843" s="55" t="s">
        <v>233</v>
      </c>
      <c r="O1843" s="81" t="s">
        <v>234</v>
      </c>
    </row>
    <row r="1844" spans="14:15" x14ac:dyDescent="0.25">
      <c r="N1844" s="55" t="s">
        <v>235</v>
      </c>
      <c r="O1844" s="81" t="s">
        <v>236</v>
      </c>
    </row>
    <row r="1845" spans="14:15" x14ac:dyDescent="0.25">
      <c r="N1845" s="55" t="s">
        <v>238</v>
      </c>
      <c r="O1845" s="81" t="s">
        <v>239</v>
      </c>
    </row>
    <row r="1846" spans="14:15" x14ac:dyDescent="0.25">
      <c r="N1846" s="55" t="s">
        <v>241</v>
      </c>
      <c r="O1846" s="81" t="s">
        <v>242</v>
      </c>
    </row>
    <row r="1847" spans="14:15" x14ac:dyDescent="0.25">
      <c r="N1847" s="55" t="s">
        <v>244</v>
      </c>
      <c r="O1847" s="81" t="s">
        <v>245</v>
      </c>
    </row>
    <row r="1848" spans="14:15" x14ac:dyDescent="0.25">
      <c r="N1848" s="55" t="s">
        <v>247</v>
      </c>
      <c r="O1848" s="81" t="s">
        <v>248</v>
      </c>
    </row>
    <row r="1849" spans="14:15" x14ac:dyDescent="0.25">
      <c r="N1849" s="55" t="s">
        <v>250</v>
      </c>
      <c r="O1849" s="81" t="s">
        <v>251</v>
      </c>
    </row>
    <row r="1850" spans="14:15" x14ac:dyDescent="0.25">
      <c r="N1850" s="55" t="s">
        <v>253</v>
      </c>
      <c r="O1850" s="81" t="s">
        <v>6149</v>
      </c>
    </row>
    <row r="1851" spans="14:15" x14ac:dyDescent="0.25">
      <c r="N1851" s="55" t="s">
        <v>256</v>
      </c>
      <c r="O1851" s="81" t="s">
        <v>257</v>
      </c>
    </row>
    <row r="1852" spans="14:15" x14ac:dyDescent="0.25">
      <c r="N1852" s="55" t="s">
        <v>259</v>
      </c>
      <c r="O1852" s="81" t="s">
        <v>260</v>
      </c>
    </row>
    <row r="1853" spans="14:15" x14ac:dyDescent="0.25">
      <c r="N1853" s="55" t="s">
        <v>262</v>
      </c>
      <c r="O1853" s="81" t="s">
        <v>263</v>
      </c>
    </row>
    <row r="1854" spans="14:15" x14ac:dyDescent="0.25">
      <c r="N1854" s="55" t="s">
        <v>264</v>
      </c>
      <c r="O1854" s="81" t="s">
        <v>265</v>
      </c>
    </row>
    <row r="1855" spans="14:15" x14ac:dyDescent="0.25">
      <c r="N1855" s="55" t="s">
        <v>267</v>
      </c>
      <c r="O1855" s="81" t="s">
        <v>268</v>
      </c>
    </row>
    <row r="1856" spans="14:15" x14ac:dyDescent="0.25">
      <c r="N1856" s="55" t="s">
        <v>270</v>
      </c>
      <c r="O1856" s="81" t="s">
        <v>271</v>
      </c>
    </row>
    <row r="1857" spans="14:15" x14ac:dyDescent="0.25">
      <c r="N1857" s="55" t="s">
        <v>273</v>
      </c>
      <c r="O1857" s="81" t="s">
        <v>274</v>
      </c>
    </row>
    <row r="1858" spans="14:15" x14ac:dyDescent="0.25">
      <c r="N1858" s="55" t="s">
        <v>275</v>
      </c>
      <c r="O1858" s="81" t="s">
        <v>276</v>
      </c>
    </row>
    <row r="1859" spans="14:15" x14ac:dyDescent="0.25">
      <c r="N1859" s="55" t="s">
        <v>278</v>
      </c>
      <c r="O1859" s="81" t="s">
        <v>6150</v>
      </c>
    </row>
    <row r="1860" spans="14:15" x14ac:dyDescent="0.25">
      <c r="N1860" s="55" t="s">
        <v>280</v>
      </c>
      <c r="O1860" s="81" t="s">
        <v>281</v>
      </c>
    </row>
    <row r="1861" spans="14:15" x14ac:dyDescent="0.25">
      <c r="N1861" s="55" t="s">
        <v>283</v>
      </c>
      <c r="O1861" s="81" t="s">
        <v>284</v>
      </c>
    </row>
    <row r="1862" spans="14:15" x14ac:dyDescent="0.25">
      <c r="N1862" s="57" t="s">
        <v>286</v>
      </c>
      <c r="O1862" s="82" t="s">
        <v>287</v>
      </c>
    </row>
    <row r="1863" spans="14:15" x14ac:dyDescent="0.25">
      <c r="N1863" s="55" t="s">
        <v>289</v>
      </c>
      <c r="O1863" s="81" t="s">
        <v>290</v>
      </c>
    </row>
    <row r="1864" spans="14:15" x14ac:dyDescent="0.25">
      <c r="N1864" s="57" t="s">
        <v>293</v>
      </c>
      <c r="O1864" s="82" t="s">
        <v>294</v>
      </c>
    </row>
    <row r="1865" spans="14:15" x14ac:dyDescent="0.25">
      <c r="N1865" s="55" t="s">
        <v>296</v>
      </c>
      <c r="O1865" s="81" t="s">
        <v>297</v>
      </c>
    </row>
    <row r="1866" spans="14:15" x14ac:dyDescent="0.25">
      <c r="N1866" s="55" t="s">
        <v>299</v>
      </c>
      <c r="O1866" s="81" t="s">
        <v>300</v>
      </c>
    </row>
    <row r="1867" spans="14:15" x14ac:dyDescent="0.25">
      <c r="N1867" s="55" t="s">
        <v>302</v>
      </c>
      <c r="O1867" s="81" t="s">
        <v>303</v>
      </c>
    </row>
    <row r="1868" spans="14:15" x14ac:dyDescent="0.25">
      <c r="N1868" s="55" t="s">
        <v>305</v>
      </c>
      <c r="O1868" s="81" t="s">
        <v>306</v>
      </c>
    </row>
    <row r="1869" spans="14:15" x14ac:dyDescent="0.25">
      <c r="N1869" s="55" t="s">
        <v>4608</v>
      </c>
      <c r="O1869" s="81" t="s">
        <v>4609</v>
      </c>
    </row>
    <row r="1870" spans="14:15" x14ac:dyDescent="0.25">
      <c r="N1870" s="55" t="s">
        <v>307</v>
      </c>
      <c r="O1870" s="81" t="s">
        <v>308</v>
      </c>
    </row>
    <row r="1871" spans="14:15" x14ac:dyDescent="0.25">
      <c r="N1871" s="55" t="s">
        <v>4610</v>
      </c>
      <c r="O1871" s="81" t="s">
        <v>4611</v>
      </c>
    </row>
    <row r="1872" spans="14:15" x14ac:dyDescent="0.25">
      <c r="N1872" s="55" t="s">
        <v>309</v>
      </c>
      <c r="O1872" s="81" t="s">
        <v>310</v>
      </c>
    </row>
    <row r="1873" spans="14:15" x14ac:dyDescent="0.25">
      <c r="N1873" s="55" t="s">
        <v>311</v>
      </c>
      <c r="O1873" s="81" t="s">
        <v>312</v>
      </c>
    </row>
    <row r="1874" spans="14:15" x14ac:dyDescent="0.25">
      <c r="N1874" s="55" t="s">
        <v>313</v>
      </c>
      <c r="O1874" s="81" t="s">
        <v>314</v>
      </c>
    </row>
    <row r="1875" spans="14:15" x14ac:dyDescent="0.25">
      <c r="N1875" s="55" t="s">
        <v>315</v>
      </c>
      <c r="O1875" s="81" t="s">
        <v>316</v>
      </c>
    </row>
    <row r="1876" spans="14:15" x14ac:dyDescent="0.25">
      <c r="N1876" s="55" t="s">
        <v>317</v>
      </c>
      <c r="O1876" s="81" t="s">
        <v>318</v>
      </c>
    </row>
    <row r="1877" spans="14:15" x14ac:dyDescent="0.25">
      <c r="N1877" s="55" t="s">
        <v>319</v>
      </c>
      <c r="O1877" s="81" t="s">
        <v>320</v>
      </c>
    </row>
    <row r="1878" spans="14:15" x14ac:dyDescent="0.25">
      <c r="N1878" s="55" t="s">
        <v>321</v>
      </c>
      <c r="O1878" s="81" t="s">
        <v>322</v>
      </c>
    </row>
    <row r="1879" spans="14:15" x14ac:dyDescent="0.25">
      <c r="N1879" s="55" t="s">
        <v>323</v>
      </c>
      <c r="O1879" s="81" t="s">
        <v>324</v>
      </c>
    </row>
    <row r="1880" spans="14:15" x14ac:dyDescent="0.25">
      <c r="N1880" s="55" t="s">
        <v>325</v>
      </c>
      <c r="O1880" s="81" t="s">
        <v>326</v>
      </c>
    </row>
    <row r="1881" spans="14:15" x14ac:dyDescent="0.25">
      <c r="N1881" s="55" t="s">
        <v>327</v>
      </c>
      <c r="O1881" s="81" t="s">
        <v>328</v>
      </c>
    </row>
    <row r="1882" spans="14:15" x14ac:dyDescent="0.25">
      <c r="N1882" s="55" t="s">
        <v>329</v>
      </c>
      <c r="O1882" s="81" t="s">
        <v>330</v>
      </c>
    </row>
    <row r="1883" spans="14:15" x14ac:dyDescent="0.25">
      <c r="N1883" s="55" t="s">
        <v>331</v>
      </c>
      <c r="O1883" s="81" t="s">
        <v>332</v>
      </c>
    </row>
    <row r="1884" spans="14:15" x14ac:dyDescent="0.25">
      <c r="N1884" s="55" t="s">
        <v>333</v>
      </c>
      <c r="O1884" s="81" t="s">
        <v>334</v>
      </c>
    </row>
    <row r="1885" spans="14:15" x14ac:dyDescent="0.25">
      <c r="N1885" s="55" t="s">
        <v>335</v>
      </c>
      <c r="O1885" s="81" t="s">
        <v>336</v>
      </c>
    </row>
    <row r="1886" spans="14:15" x14ac:dyDescent="0.25">
      <c r="N1886" s="57" t="s">
        <v>4352</v>
      </c>
      <c r="O1886" s="82" t="s">
        <v>4353</v>
      </c>
    </row>
    <row r="1887" spans="14:15" x14ac:dyDescent="0.25">
      <c r="N1887" s="55" t="s">
        <v>6670</v>
      </c>
      <c r="O1887" s="81" t="s">
        <v>6718</v>
      </c>
    </row>
    <row r="1888" spans="14:15" x14ac:dyDescent="0.25">
      <c r="N1888" s="55" t="s">
        <v>338</v>
      </c>
      <c r="O1888" s="81" t="s">
        <v>339</v>
      </c>
    </row>
    <row r="1889" spans="14:15" x14ac:dyDescent="0.25">
      <c r="N1889" s="55" t="s">
        <v>340</v>
      </c>
      <c r="O1889" s="81" t="s">
        <v>6151</v>
      </c>
    </row>
    <row r="1890" spans="14:15" x14ac:dyDescent="0.25">
      <c r="N1890" s="55" t="s">
        <v>4612</v>
      </c>
      <c r="O1890" s="81" t="s">
        <v>4613</v>
      </c>
    </row>
    <row r="1891" spans="14:15" x14ac:dyDescent="0.25">
      <c r="N1891" s="55" t="s">
        <v>7387</v>
      </c>
      <c r="O1891" s="81" t="s">
        <v>7750</v>
      </c>
    </row>
    <row r="1892" spans="14:15" x14ac:dyDescent="0.25">
      <c r="N1892" s="55" t="s">
        <v>4256</v>
      </c>
      <c r="O1892" s="81" t="s">
        <v>4257</v>
      </c>
    </row>
    <row r="1893" spans="14:15" x14ac:dyDescent="0.25">
      <c r="N1893" s="55" t="s">
        <v>341</v>
      </c>
      <c r="O1893" s="81" t="s">
        <v>342</v>
      </c>
    </row>
    <row r="1894" spans="14:15" x14ac:dyDescent="0.25">
      <c r="N1894" s="55" t="s">
        <v>344</v>
      </c>
      <c r="O1894" s="81" t="s">
        <v>345</v>
      </c>
    </row>
    <row r="1895" spans="14:15" x14ac:dyDescent="0.25">
      <c r="N1895" s="55" t="s">
        <v>347</v>
      </c>
      <c r="O1895" s="81" t="s">
        <v>348</v>
      </c>
    </row>
    <row r="1896" spans="14:15" x14ac:dyDescent="0.25">
      <c r="N1896" s="57" t="s">
        <v>349</v>
      </c>
      <c r="O1896" s="82" t="s">
        <v>350</v>
      </c>
    </row>
    <row r="1897" spans="14:15" x14ac:dyDescent="0.25">
      <c r="N1897" s="55" t="s">
        <v>4354</v>
      </c>
      <c r="O1897" s="81" t="s">
        <v>6108</v>
      </c>
    </row>
    <row r="1898" spans="14:15" x14ac:dyDescent="0.25">
      <c r="N1898" s="55" t="s">
        <v>352</v>
      </c>
      <c r="O1898" s="81" t="s">
        <v>353</v>
      </c>
    </row>
    <row r="1899" spans="14:15" x14ac:dyDescent="0.25">
      <c r="N1899" s="55" t="s">
        <v>355</v>
      </c>
      <c r="O1899" s="81" t="s">
        <v>356</v>
      </c>
    </row>
    <row r="1900" spans="14:15" x14ac:dyDescent="0.25">
      <c r="N1900" s="55" t="s">
        <v>357</v>
      </c>
      <c r="O1900" s="81" t="s">
        <v>358</v>
      </c>
    </row>
    <row r="1901" spans="14:15" x14ac:dyDescent="0.25">
      <c r="N1901" s="55" t="s">
        <v>359</v>
      </c>
      <c r="O1901" s="81" t="s">
        <v>360</v>
      </c>
    </row>
    <row r="1902" spans="14:15" x14ac:dyDescent="0.25">
      <c r="N1902" s="55" t="s">
        <v>361</v>
      </c>
      <c r="O1902" s="81" t="s">
        <v>362</v>
      </c>
    </row>
    <row r="1903" spans="14:15" x14ac:dyDescent="0.25">
      <c r="N1903" s="55" t="s">
        <v>364</v>
      </c>
      <c r="O1903" s="81" t="s">
        <v>365</v>
      </c>
    </row>
    <row r="1904" spans="14:15" x14ac:dyDescent="0.25">
      <c r="N1904" s="55" t="s">
        <v>367</v>
      </c>
      <c r="O1904" s="81" t="s">
        <v>368</v>
      </c>
    </row>
    <row r="1905" spans="14:15" x14ac:dyDescent="0.25">
      <c r="N1905" s="55" t="s">
        <v>369</v>
      </c>
      <c r="O1905" s="81" t="s">
        <v>370</v>
      </c>
    </row>
    <row r="1906" spans="14:15" x14ac:dyDescent="0.25">
      <c r="N1906" s="55" t="s">
        <v>373</v>
      </c>
      <c r="O1906" s="81" t="s">
        <v>374</v>
      </c>
    </row>
    <row r="1907" spans="14:15" x14ac:dyDescent="0.25">
      <c r="N1907" s="55" t="s">
        <v>376</v>
      </c>
      <c r="O1907" s="81" t="s">
        <v>377</v>
      </c>
    </row>
    <row r="1908" spans="14:15" x14ac:dyDescent="0.25">
      <c r="N1908" s="55" t="s">
        <v>379</v>
      </c>
      <c r="O1908" s="81" t="s">
        <v>380</v>
      </c>
    </row>
    <row r="1909" spans="14:15" x14ac:dyDescent="0.25">
      <c r="N1909" s="55" t="s">
        <v>381</v>
      </c>
      <c r="O1909" s="81" t="s">
        <v>382</v>
      </c>
    </row>
    <row r="1910" spans="14:15" x14ac:dyDescent="0.25">
      <c r="N1910" s="55" t="s">
        <v>384</v>
      </c>
      <c r="O1910" s="81" t="s">
        <v>385</v>
      </c>
    </row>
    <row r="1911" spans="14:15" x14ac:dyDescent="0.25">
      <c r="N1911" s="55" t="s">
        <v>5505</v>
      </c>
      <c r="O1911" s="81" t="s">
        <v>6152</v>
      </c>
    </row>
    <row r="1912" spans="14:15" x14ac:dyDescent="0.25">
      <c r="N1912" s="55" t="s">
        <v>4258</v>
      </c>
      <c r="O1912" s="81" t="s">
        <v>4259</v>
      </c>
    </row>
    <row r="1913" spans="14:15" x14ac:dyDescent="0.25">
      <c r="N1913" s="55" t="s">
        <v>4355</v>
      </c>
      <c r="O1913" s="81" t="s">
        <v>4614</v>
      </c>
    </row>
    <row r="1914" spans="14:15" x14ac:dyDescent="0.25">
      <c r="N1914" s="55" t="s">
        <v>386</v>
      </c>
      <c r="O1914" s="81" t="s">
        <v>387</v>
      </c>
    </row>
    <row r="1915" spans="14:15" x14ac:dyDescent="0.25">
      <c r="N1915" s="55" t="s">
        <v>388</v>
      </c>
      <c r="O1915" s="81" t="s">
        <v>5810</v>
      </c>
    </row>
    <row r="1916" spans="14:15" x14ac:dyDescent="0.25">
      <c r="N1916" s="55" t="s">
        <v>389</v>
      </c>
      <c r="O1916" s="81" t="s">
        <v>390</v>
      </c>
    </row>
    <row r="1917" spans="14:15" x14ac:dyDescent="0.25">
      <c r="N1917" s="55" t="s">
        <v>391</v>
      </c>
      <c r="O1917" s="81" t="s">
        <v>392</v>
      </c>
    </row>
    <row r="1918" spans="14:15" x14ac:dyDescent="0.25">
      <c r="N1918" s="55" t="s">
        <v>394</v>
      </c>
      <c r="O1918" s="81" t="s">
        <v>395</v>
      </c>
    </row>
    <row r="1919" spans="14:15" x14ac:dyDescent="0.25">
      <c r="N1919" s="55" t="s">
        <v>397</v>
      </c>
      <c r="O1919" s="81" t="s">
        <v>398</v>
      </c>
    </row>
    <row r="1920" spans="14:15" x14ac:dyDescent="0.25">
      <c r="N1920" s="55" t="s">
        <v>403</v>
      </c>
      <c r="O1920" s="81" t="s">
        <v>404</v>
      </c>
    </row>
    <row r="1921" spans="14:15" x14ac:dyDescent="0.25">
      <c r="N1921" s="55" t="s">
        <v>407</v>
      </c>
      <c r="O1921" s="81" t="s">
        <v>6153</v>
      </c>
    </row>
    <row r="1922" spans="14:15" x14ac:dyDescent="0.25">
      <c r="N1922" s="55" t="s">
        <v>408</v>
      </c>
      <c r="O1922" s="81" t="s">
        <v>409</v>
      </c>
    </row>
    <row r="1923" spans="14:15" x14ac:dyDescent="0.25">
      <c r="N1923" s="55" t="s">
        <v>410</v>
      </c>
      <c r="O1923" s="81" t="s">
        <v>411</v>
      </c>
    </row>
    <row r="1924" spans="14:15" x14ac:dyDescent="0.25">
      <c r="N1924" s="55" t="s">
        <v>417</v>
      </c>
      <c r="O1924" s="81" t="s">
        <v>418</v>
      </c>
    </row>
    <row r="1925" spans="14:15" x14ac:dyDescent="0.25">
      <c r="N1925" s="55" t="s">
        <v>421</v>
      </c>
      <c r="O1925" s="81" t="s">
        <v>422</v>
      </c>
    </row>
    <row r="1926" spans="14:15" x14ac:dyDescent="0.25">
      <c r="N1926" s="55" t="s">
        <v>425</v>
      </c>
      <c r="O1926" s="81" t="s">
        <v>426</v>
      </c>
    </row>
    <row r="1927" spans="14:15" x14ac:dyDescent="0.25">
      <c r="N1927" s="55" t="s">
        <v>428</v>
      </c>
      <c r="O1927" s="81" t="s">
        <v>429</v>
      </c>
    </row>
    <row r="1928" spans="14:15" x14ac:dyDescent="0.25">
      <c r="N1928" s="57" t="s">
        <v>431</v>
      </c>
      <c r="O1928" s="82" t="s">
        <v>432</v>
      </c>
    </row>
    <row r="1929" spans="14:15" x14ac:dyDescent="0.25">
      <c r="N1929" s="55" t="s">
        <v>434</v>
      </c>
      <c r="O1929" s="81" t="s">
        <v>435</v>
      </c>
    </row>
    <row r="1930" spans="14:15" x14ac:dyDescent="0.25">
      <c r="N1930" s="55" t="s">
        <v>436</v>
      </c>
      <c r="O1930" s="81" t="s">
        <v>437</v>
      </c>
    </row>
    <row r="1931" spans="14:15" x14ac:dyDescent="0.25">
      <c r="N1931" s="57" t="s">
        <v>439</v>
      </c>
      <c r="O1931" s="82" t="s">
        <v>6109</v>
      </c>
    </row>
    <row r="1932" spans="14:15" x14ac:dyDescent="0.25">
      <c r="N1932" s="55" t="s">
        <v>441</v>
      </c>
      <c r="O1932" s="81" t="s">
        <v>6110</v>
      </c>
    </row>
    <row r="1933" spans="14:15" x14ac:dyDescent="0.25">
      <c r="N1933" s="55" t="s">
        <v>444</v>
      </c>
      <c r="O1933" s="81" t="s">
        <v>445</v>
      </c>
    </row>
    <row r="1934" spans="14:15" x14ac:dyDescent="0.25">
      <c r="N1934" s="55" t="s">
        <v>446</v>
      </c>
      <c r="O1934" s="81" t="s">
        <v>447</v>
      </c>
    </row>
    <row r="1935" spans="14:15" x14ac:dyDescent="0.25">
      <c r="N1935" s="57" t="s">
        <v>448</v>
      </c>
      <c r="O1935" s="82" t="s">
        <v>680</v>
      </c>
    </row>
    <row r="1936" spans="14:15" x14ac:dyDescent="0.25">
      <c r="N1936" s="55" t="s">
        <v>451</v>
      </c>
      <c r="O1936" s="81" t="s">
        <v>452</v>
      </c>
    </row>
    <row r="1937" spans="14:15" x14ac:dyDescent="0.25">
      <c r="N1937" s="55" t="s">
        <v>6327</v>
      </c>
      <c r="O1937" s="81" t="s">
        <v>6328</v>
      </c>
    </row>
    <row r="1938" spans="14:15" x14ac:dyDescent="0.25">
      <c r="N1938" s="55" t="s">
        <v>453</v>
      </c>
      <c r="O1938" s="81" t="s">
        <v>6329</v>
      </c>
    </row>
    <row r="1939" spans="14:15" x14ac:dyDescent="0.25">
      <c r="N1939" s="55" t="s">
        <v>458</v>
      </c>
      <c r="O1939" s="81" t="s">
        <v>6330</v>
      </c>
    </row>
    <row r="1940" spans="14:15" x14ac:dyDescent="0.25">
      <c r="N1940" s="55" t="s">
        <v>461</v>
      </c>
      <c r="O1940" s="81" t="s">
        <v>462</v>
      </c>
    </row>
    <row r="1941" spans="14:15" x14ac:dyDescent="0.25">
      <c r="N1941" s="55" t="s">
        <v>6331</v>
      </c>
      <c r="O1941" s="81" t="s">
        <v>6332</v>
      </c>
    </row>
    <row r="1942" spans="14:15" x14ac:dyDescent="0.25">
      <c r="N1942" s="55" t="s">
        <v>464</v>
      </c>
      <c r="O1942" s="81" t="s">
        <v>465</v>
      </c>
    </row>
    <row r="1943" spans="14:15" x14ac:dyDescent="0.25">
      <c r="N1943" s="55" t="s">
        <v>467</v>
      </c>
      <c r="O1943" s="81" t="s">
        <v>6154</v>
      </c>
    </row>
    <row r="1944" spans="14:15" x14ac:dyDescent="0.25">
      <c r="N1944" s="55" t="s">
        <v>468</v>
      </c>
      <c r="O1944" s="81" t="s">
        <v>469</v>
      </c>
    </row>
    <row r="1945" spans="14:15" x14ac:dyDescent="0.25">
      <c r="N1945" s="55" t="s">
        <v>470</v>
      </c>
      <c r="O1945" s="81" t="s">
        <v>471</v>
      </c>
    </row>
    <row r="1946" spans="14:15" x14ac:dyDescent="0.25">
      <c r="N1946" s="55" t="s">
        <v>474</v>
      </c>
      <c r="O1946" s="81" t="s">
        <v>6155</v>
      </c>
    </row>
    <row r="1947" spans="14:15" x14ac:dyDescent="0.25">
      <c r="N1947" s="55" t="s">
        <v>476</v>
      </c>
      <c r="O1947" s="81" t="s">
        <v>6335</v>
      </c>
    </row>
    <row r="1948" spans="14:15" x14ac:dyDescent="0.25">
      <c r="N1948" s="55" t="s">
        <v>6333</v>
      </c>
      <c r="O1948" s="81" t="s">
        <v>6334</v>
      </c>
    </row>
    <row r="1949" spans="14:15" x14ac:dyDescent="0.25">
      <c r="N1949" s="55" t="s">
        <v>478</v>
      </c>
      <c r="O1949" s="81" t="s">
        <v>479</v>
      </c>
    </row>
    <row r="1950" spans="14:15" x14ac:dyDescent="0.25">
      <c r="N1950" s="55" t="s">
        <v>481</v>
      </c>
      <c r="O1950" s="81" t="s">
        <v>477</v>
      </c>
    </row>
    <row r="1951" spans="14:15" x14ac:dyDescent="0.25">
      <c r="N1951" s="57" t="s">
        <v>483</v>
      </c>
      <c r="O1951" s="82" t="s">
        <v>484</v>
      </c>
    </row>
    <row r="1952" spans="14:15" x14ac:dyDescent="0.25">
      <c r="N1952" s="57" t="s">
        <v>486</v>
      </c>
      <c r="O1952" s="82" t="s">
        <v>487</v>
      </c>
    </row>
    <row r="1953" spans="14:15" x14ac:dyDescent="0.25">
      <c r="N1953" s="55" t="s">
        <v>488</v>
      </c>
      <c r="O1953" s="81" t="s">
        <v>489</v>
      </c>
    </row>
    <row r="1954" spans="14:15" x14ac:dyDescent="0.25">
      <c r="N1954" s="55" t="s">
        <v>490</v>
      </c>
      <c r="O1954" s="81" t="s">
        <v>491</v>
      </c>
    </row>
    <row r="1955" spans="14:15" x14ac:dyDescent="0.25">
      <c r="N1955" s="55" t="s">
        <v>493</v>
      </c>
      <c r="O1955" s="81" t="s">
        <v>494</v>
      </c>
    </row>
    <row r="1956" spans="14:15" x14ac:dyDescent="0.25">
      <c r="N1956" s="55" t="s">
        <v>496</v>
      </c>
      <c r="O1956" s="81" t="s">
        <v>497</v>
      </c>
    </row>
    <row r="1957" spans="14:15" x14ac:dyDescent="0.25">
      <c r="N1957" s="55" t="s">
        <v>4293</v>
      </c>
      <c r="O1957" s="81" t="s">
        <v>4294</v>
      </c>
    </row>
    <row r="1958" spans="14:15" x14ac:dyDescent="0.25">
      <c r="N1958" s="55" t="s">
        <v>499</v>
      </c>
      <c r="O1958" s="81" t="s">
        <v>500</v>
      </c>
    </row>
    <row r="1959" spans="14:15" x14ac:dyDescent="0.25">
      <c r="N1959" s="55" t="s">
        <v>502</v>
      </c>
      <c r="O1959" s="81" t="s">
        <v>503</v>
      </c>
    </row>
    <row r="1960" spans="14:15" x14ac:dyDescent="0.25">
      <c r="N1960" s="57" t="s">
        <v>505</v>
      </c>
      <c r="O1960" s="82" t="s">
        <v>506</v>
      </c>
    </row>
    <row r="1961" spans="14:15" x14ac:dyDescent="0.25">
      <c r="N1961" s="55" t="s">
        <v>508</v>
      </c>
      <c r="O1961" s="81" t="s">
        <v>509</v>
      </c>
    </row>
    <row r="1962" spans="14:15" x14ac:dyDescent="0.25">
      <c r="N1962" s="55" t="s">
        <v>513</v>
      </c>
      <c r="O1962" s="81" t="s">
        <v>514</v>
      </c>
    </row>
    <row r="1963" spans="14:15" x14ac:dyDescent="0.25">
      <c r="N1963" s="55" t="s">
        <v>516</v>
      </c>
      <c r="O1963" s="81" t="s">
        <v>517</v>
      </c>
    </row>
    <row r="1964" spans="14:15" x14ac:dyDescent="0.25">
      <c r="N1964" s="55" t="s">
        <v>519</v>
      </c>
      <c r="O1964" s="81" t="s">
        <v>520</v>
      </c>
    </row>
    <row r="1965" spans="14:15" x14ac:dyDescent="0.25">
      <c r="N1965" s="55" t="s">
        <v>522</v>
      </c>
      <c r="O1965" s="81" t="s">
        <v>6156</v>
      </c>
    </row>
    <row r="1966" spans="14:15" x14ac:dyDescent="0.25">
      <c r="N1966" s="55" t="s">
        <v>523</v>
      </c>
      <c r="O1966" s="81" t="s">
        <v>6157</v>
      </c>
    </row>
    <row r="1967" spans="14:15" x14ac:dyDescent="0.25">
      <c r="N1967" s="55" t="s">
        <v>524</v>
      </c>
      <c r="O1967" s="81" t="s">
        <v>6111</v>
      </c>
    </row>
    <row r="1968" spans="14:15" x14ac:dyDescent="0.25">
      <c r="N1968" s="57" t="s">
        <v>526</v>
      </c>
      <c r="O1968" s="82" t="s">
        <v>527</v>
      </c>
    </row>
    <row r="1969" spans="14:15" x14ac:dyDescent="0.25">
      <c r="N1969" s="55" t="s">
        <v>529</v>
      </c>
      <c r="O1969" s="81" t="s">
        <v>6112</v>
      </c>
    </row>
    <row r="1970" spans="14:15" x14ac:dyDescent="0.25">
      <c r="N1970" s="55" t="s">
        <v>530</v>
      </c>
      <c r="O1970" s="81" t="s">
        <v>531</v>
      </c>
    </row>
    <row r="1971" spans="14:15" x14ac:dyDescent="0.25">
      <c r="N1971" s="55" t="s">
        <v>534</v>
      </c>
      <c r="O1971" s="81" t="s">
        <v>535</v>
      </c>
    </row>
    <row r="1972" spans="14:15" x14ac:dyDescent="0.25">
      <c r="N1972" s="55" t="s">
        <v>4356</v>
      </c>
      <c r="O1972" s="81" t="s">
        <v>4357</v>
      </c>
    </row>
    <row r="1973" spans="14:15" x14ac:dyDescent="0.25">
      <c r="N1973" s="55" t="s">
        <v>537</v>
      </c>
      <c r="O1973" s="81" t="s">
        <v>538</v>
      </c>
    </row>
    <row r="1974" spans="14:15" x14ac:dyDescent="0.25">
      <c r="N1974" s="55" t="s">
        <v>539</v>
      </c>
      <c r="O1974" s="81" t="s">
        <v>540</v>
      </c>
    </row>
    <row r="1975" spans="14:15" x14ac:dyDescent="0.25">
      <c r="N1975" s="55" t="s">
        <v>541</v>
      </c>
      <c r="O1975" s="81" t="s">
        <v>542</v>
      </c>
    </row>
    <row r="1976" spans="14:15" x14ac:dyDescent="0.25">
      <c r="N1976" s="55" t="s">
        <v>543</v>
      </c>
      <c r="O1976" s="81" t="s">
        <v>544</v>
      </c>
    </row>
    <row r="1977" spans="14:15" x14ac:dyDescent="0.25">
      <c r="N1977" s="55" t="s">
        <v>546</v>
      </c>
      <c r="O1977" s="81" t="s">
        <v>547</v>
      </c>
    </row>
    <row r="1978" spans="14:15" x14ac:dyDescent="0.25">
      <c r="N1978" s="55" t="s">
        <v>548</v>
      </c>
      <c r="O1978" s="81" t="s">
        <v>549</v>
      </c>
    </row>
    <row r="1979" spans="14:15" x14ac:dyDescent="0.25">
      <c r="N1979" s="57" t="s">
        <v>551</v>
      </c>
      <c r="O1979" s="82" t="s">
        <v>552</v>
      </c>
    </row>
    <row r="1980" spans="14:15" x14ac:dyDescent="0.25">
      <c r="N1980" s="55" t="s">
        <v>7388</v>
      </c>
      <c r="O1980" s="81" t="s">
        <v>7751</v>
      </c>
    </row>
    <row r="1981" spans="14:15" x14ac:dyDescent="0.25">
      <c r="N1981" s="55" t="s">
        <v>554</v>
      </c>
      <c r="O1981" s="81" t="s">
        <v>555</v>
      </c>
    </row>
    <row r="1982" spans="14:15" x14ac:dyDescent="0.25">
      <c r="N1982" s="55" t="s">
        <v>557</v>
      </c>
      <c r="O1982" s="81" t="s">
        <v>6337</v>
      </c>
    </row>
    <row r="1983" spans="14:15" x14ac:dyDescent="0.25">
      <c r="N1983" s="57" t="s">
        <v>4295</v>
      </c>
      <c r="O1983" s="82" t="s">
        <v>4296</v>
      </c>
    </row>
    <row r="1984" spans="14:15" x14ac:dyDescent="0.25">
      <c r="N1984" s="55" t="s">
        <v>559</v>
      </c>
      <c r="O1984" s="81" t="s">
        <v>560</v>
      </c>
    </row>
    <row r="1985" spans="14:15" x14ac:dyDescent="0.25">
      <c r="N1985" s="55" t="s">
        <v>562</v>
      </c>
      <c r="O1985" s="81" t="s">
        <v>6158</v>
      </c>
    </row>
    <row r="1986" spans="14:15" x14ac:dyDescent="0.25">
      <c r="N1986" s="55" t="s">
        <v>566</v>
      </c>
      <c r="O1986" s="81" t="s">
        <v>567</v>
      </c>
    </row>
    <row r="1987" spans="14:15" x14ac:dyDescent="0.25">
      <c r="N1987" s="55" t="s">
        <v>569</v>
      </c>
      <c r="O1987" s="81" t="s">
        <v>570</v>
      </c>
    </row>
    <row r="1988" spans="14:15" x14ac:dyDescent="0.25">
      <c r="N1988" s="55" t="s">
        <v>571</v>
      </c>
      <c r="O1988" s="81" t="s">
        <v>572</v>
      </c>
    </row>
    <row r="1989" spans="14:15" x14ac:dyDescent="0.25">
      <c r="N1989" s="55" t="s">
        <v>574</v>
      </c>
      <c r="O1989" s="81" t="s">
        <v>575</v>
      </c>
    </row>
    <row r="1990" spans="14:15" x14ac:dyDescent="0.25">
      <c r="N1990" s="55" t="s">
        <v>577</v>
      </c>
      <c r="O1990" s="81" t="s">
        <v>578</v>
      </c>
    </row>
    <row r="1991" spans="14:15" x14ac:dyDescent="0.25">
      <c r="N1991" s="55" t="s">
        <v>579</v>
      </c>
      <c r="O1991" s="81" t="s">
        <v>580</v>
      </c>
    </row>
    <row r="1992" spans="14:15" x14ac:dyDescent="0.25">
      <c r="N1992" s="55" t="s">
        <v>581</v>
      </c>
      <c r="O1992" s="81" t="s">
        <v>582</v>
      </c>
    </row>
    <row r="1993" spans="14:15" x14ac:dyDescent="0.25">
      <c r="N1993" s="55" t="s">
        <v>583</v>
      </c>
      <c r="O1993" s="81" t="s">
        <v>584</v>
      </c>
    </row>
    <row r="1994" spans="14:15" x14ac:dyDescent="0.25">
      <c r="N1994" s="55" t="s">
        <v>586</v>
      </c>
      <c r="O1994" s="81" t="s">
        <v>587</v>
      </c>
    </row>
    <row r="1995" spans="14:15" x14ac:dyDescent="0.25">
      <c r="N1995" s="55" t="s">
        <v>588</v>
      </c>
      <c r="O1995" s="81" t="s">
        <v>589</v>
      </c>
    </row>
    <row r="1996" spans="14:15" x14ac:dyDescent="0.25">
      <c r="N1996" s="55" t="s">
        <v>4034</v>
      </c>
      <c r="O1996" s="81" t="s">
        <v>4041</v>
      </c>
    </row>
    <row r="1997" spans="14:15" x14ac:dyDescent="0.25">
      <c r="N1997" s="55" t="s">
        <v>590</v>
      </c>
      <c r="O1997" s="81" t="s">
        <v>591</v>
      </c>
    </row>
    <row r="1998" spans="14:15" x14ac:dyDescent="0.25">
      <c r="N1998" s="55" t="s">
        <v>593</v>
      </c>
      <c r="O1998" s="81" t="s">
        <v>450</v>
      </c>
    </row>
    <row r="1999" spans="14:15" x14ac:dyDescent="0.25">
      <c r="N1999" s="55" t="s">
        <v>596</v>
      </c>
      <c r="O1999" s="81" t="s">
        <v>597</v>
      </c>
    </row>
    <row r="2000" spans="14:15" x14ac:dyDescent="0.25">
      <c r="N2000" s="55" t="s">
        <v>598</v>
      </c>
      <c r="O2000" s="81" t="s">
        <v>599</v>
      </c>
    </row>
    <row r="2001" spans="14:15" x14ac:dyDescent="0.25">
      <c r="N2001" s="55" t="s">
        <v>601</v>
      </c>
      <c r="O2001" s="81" t="s">
        <v>602</v>
      </c>
    </row>
    <row r="2002" spans="14:15" x14ac:dyDescent="0.25">
      <c r="N2002" s="55" t="s">
        <v>4297</v>
      </c>
      <c r="O2002" s="81" t="s">
        <v>4298</v>
      </c>
    </row>
    <row r="2003" spans="14:15" x14ac:dyDescent="0.25">
      <c r="N2003" s="55" t="s">
        <v>608</v>
      </c>
      <c r="O2003" s="81" t="s">
        <v>609</v>
      </c>
    </row>
    <row r="2004" spans="14:15" x14ac:dyDescent="0.25">
      <c r="N2004" s="55" t="s">
        <v>611</v>
      </c>
      <c r="O2004" s="81" t="s">
        <v>612</v>
      </c>
    </row>
    <row r="2005" spans="14:15" x14ac:dyDescent="0.25">
      <c r="N2005" s="55" t="s">
        <v>4229</v>
      </c>
      <c r="O2005" s="81" t="s">
        <v>4230</v>
      </c>
    </row>
    <row r="2006" spans="14:15" x14ac:dyDescent="0.25">
      <c r="N2006" s="55" t="s">
        <v>4291</v>
      </c>
      <c r="O2006" s="81" t="s">
        <v>4292</v>
      </c>
    </row>
    <row r="2007" spans="14:15" x14ac:dyDescent="0.25">
      <c r="N2007" s="55" t="s">
        <v>614</v>
      </c>
      <c r="O2007" s="81" t="s">
        <v>6159</v>
      </c>
    </row>
    <row r="2008" spans="14:15" x14ac:dyDescent="0.25">
      <c r="N2008" s="55" t="s">
        <v>618</v>
      </c>
      <c r="O2008" s="81" t="s">
        <v>619</v>
      </c>
    </row>
    <row r="2009" spans="14:15" x14ac:dyDescent="0.25">
      <c r="N2009" s="55" t="s">
        <v>621</v>
      </c>
      <c r="O2009" s="81" t="s">
        <v>622</v>
      </c>
    </row>
    <row r="2010" spans="14:15" x14ac:dyDescent="0.25">
      <c r="N2010" s="55" t="s">
        <v>623</v>
      </c>
      <c r="O2010" s="81" t="s">
        <v>624</v>
      </c>
    </row>
    <row r="2011" spans="14:15" x14ac:dyDescent="0.25">
      <c r="N2011" s="55" t="s">
        <v>625</v>
      </c>
      <c r="O2011" s="81" t="s">
        <v>6326</v>
      </c>
    </row>
    <row r="2012" spans="14:15" x14ac:dyDescent="0.25">
      <c r="N2012" s="55" t="s">
        <v>626</v>
      </c>
      <c r="O2012" s="81" t="s">
        <v>627</v>
      </c>
    </row>
    <row r="2013" spans="14:15" x14ac:dyDescent="0.25">
      <c r="N2013" s="55" t="s">
        <v>628</v>
      </c>
      <c r="O2013" s="81" t="s">
        <v>629</v>
      </c>
    </row>
    <row r="2014" spans="14:15" x14ac:dyDescent="0.25">
      <c r="N2014" s="55" t="s">
        <v>630</v>
      </c>
      <c r="O2014" s="81" t="s">
        <v>631</v>
      </c>
    </row>
    <row r="2015" spans="14:15" x14ac:dyDescent="0.25">
      <c r="N2015" s="55" t="s">
        <v>632</v>
      </c>
      <c r="O2015" s="81" t="s">
        <v>633</v>
      </c>
    </row>
    <row r="2016" spans="14:15" x14ac:dyDescent="0.25">
      <c r="N2016" s="55" t="s">
        <v>4035</v>
      </c>
      <c r="O2016" s="81" t="s">
        <v>4042</v>
      </c>
    </row>
    <row r="2017" spans="14:15" x14ac:dyDescent="0.25">
      <c r="N2017" s="55" t="s">
        <v>634</v>
      </c>
      <c r="O2017" s="81" t="s">
        <v>635</v>
      </c>
    </row>
    <row r="2018" spans="14:15" x14ac:dyDescent="0.25">
      <c r="N2018" s="55" t="s">
        <v>636</v>
      </c>
      <c r="O2018" s="81" t="s">
        <v>6160</v>
      </c>
    </row>
    <row r="2019" spans="14:15" x14ac:dyDescent="0.25">
      <c r="N2019" s="55" t="s">
        <v>638</v>
      </c>
      <c r="O2019" s="81" t="s">
        <v>639</v>
      </c>
    </row>
    <row r="2020" spans="14:15" x14ac:dyDescent="0.25">
      <c r="N2020" s="55" t="s">
        <v>640</v>
      </c>
      <c r="O2020" s="81" t="s">
        <v>641</v>
      </c>
    </row>
    <row r="2021" spans="14:15" x14ac:dyDescent="0.25">
      <c r="N2021" s="55" t="s">
        <v>642</v>
      </c>
      <c r="O2021" s="81" t="s">
        <v>643</v>
      </c>
    </row>
    <row r="2022" spans="14:15" x14ac:dyDescent="0.25">
      <c r="N2022" s="55" t="s">
        <v>644</v>
      </c>
      <c r="O2022" s="81" t="s">
        <v>645</v>
      </c>
    </row>
    <row r="2023" spans="14:15" x14ac:dyDescent="0.25">
      <c r="N2023" s="57" t="s">
        <v>6113</v>
      </c>
      <c r="O2023" s="82" t="s">
        <v>6114</v>
      </c>
    </row>
    <row r="2024" spans="14:15" x14ac:dyDescent="0.25">
      <c r="N2024" s="55" t="s">
        <v>646</v>
      </c>
      <c r="O2024" s="81" t="s">
        <v>6161</v>
      </c>
    </row>
    <row r="2025" spans="14:15" x14ac:dyDescent="0.25">
      <c r="N2025" s="55" t="s">
        <v>650</v>
      </c>
      <c r="O2025" s="81" t="s">
        <v>651</v>
      </c>
    </row>
    <row r="2026" spans="14:15" x14ac:dyDescent="0.25">
      <c r="N2026" s="55" t="s">
        <v>652</v>
      </c>
      <c r="O2026" s="81" t="s">
        <v>653</v>
      </c>
    </row>
    <row r="2027" spans="14:15" x14ac:dyDescent="0.25">
      <c r="N2027" s="57" t="s">
        <v>654</v>
      </c>
      <c r="O2027" s="82" t="s">
        <v>655</v>
      </c>
    </row>
    <row r="2028" spans="14:15" x14ac:dyDescent="0.25">
      <c r="N2028" s="55" t="s">
        <v>657</v>
      </c>
      <c r="O2028" s="81" t="s">
        <v>656</v>
      </c>
    </row>
    <row r="2029" spans="14:15" x14ac:dyDescent="0.25">
      <c r="N2029" s="55" t="s">
        <v>658</v>
      </c>
      <c r="O2029" s="81" t="s">
        <v>656</v>
      </c>
    </row>
    <row r="2030" spans="14:15" x14ac:dyDescent="0.25">
      <c r="N2030" s="55" t="s">
        <v>5648</v>
      </c>
      <c r="O2030" s="81" t="s">
        <v>5649</v>
      </c>
    </row>
    <row r="2031" spans="14:15" x14ac:dyDescent="0.25">
      <c r="N2031" s="57" t="s">
        <v>659</v>
      </c>
      <c r="O2031" s="82" t="s">
        <v>660</v>
      </c>
    </row>
    <row r="2032" spans="14:15" x14ac:dyDescent="0.25">
      <c r="N2032" s="55" t="s">
        <v>661</v>
      </c>
      <c r="O2032" s="81" t="s">
        <v>662</v>
      </c>
    </row>
    <row r="2033" spans="14:15" x14ac:dyDescent="0.25">
      <c r="N2033" s="55" t="s">
        <v>663</v>
      </c>
      <c r="O2033" s="81" t="s">
        <v>664</v>
      </c>
    </row>
    <row r="2034" spans="14:15" x14ac:dyDescent="0.25">
      <c r="N2034" s="55" t="s">
        <v>667</v>
      </c>
      <c r="O2034" s="81" t="s">
        <v>6162</v>
      </c>
    </row>
    <row r="2035" spans="14:15" x14ac:dyDescent="0.25">
      <c r="N2035" s="55" t="s">
        <v>673</v>
      </c>
      <c r="O2035" s="81" t="s">
        <v>674</v>
      </c>
    </row>
    <row r="2036" spans="14:15" x14ac:dyDescent="0.25">
      <c r="N2036" s="55" t="s">
        <v>677</v>
      </c>
      <c r="O2036" s="81" t="s">
        <v>678</v>
      </c>
    </row>
    <row r="2037" spans="14:15" x14ac:dyDescent="0.25">
      <c r="N2037" s="55" t="s">
        <v>679</v>
      </c>
      <c r="O2037" s="81" t="s">
        <v>6336</v>
      </c>
    </row>
    <row r="2038" spans="14:15" x14ac:dyDescent="0.25">
      <c r="N2038" s="55" t="s">
        <v>681</v>
      </c>
      <c r="O2038" s="81" t="s">
        <v>682</v>
      </c>
    </row>
    <row r="2039" spans="14:15" x14ac:dyDescent="0.25">
      <c r="N2039" s="55" t="s">
        <v>687</v>
      </c>
      <c r="O2039" s="81" t="s">
        <v>688</v>
      </c>
    </row>
    <row r="2040" spans="14:15" x14ac:dyDescent="0.25">
      <c r="N2040" s="55" t="s">
        <v>5811</v>
      </c>
      <c r="O2040" s="81" t="s">
        <v>5812</v>
      </c>
    </row>
    <row r="2041" spans="14:15" x14ac:dyDescent="0.25">
      <c r="N2041" s="55" t="s">
        <v>5696</v>
      </c>
      <c r="O2041" s="81" t="s">
        <v>8152</v>
      </c>
    </row>
    <row r="2042" spans="14:15" x14ac:dyDescent="0.25">
      <c r="N2042" s="55" t="s">
        <v>5697</v>
      </c>
      <c r="O2042" s="81" t="s">
        <v>8153</v>
      </c>
    </row>
    <row r="2043" spans="14:15" x14ac:dyDescent="0.25">
      <c r="N2043" s="55" t="s">
        <v>43</v>
      </c>
      <c r="O2043" s="81" t="s">
        <v>8154</v>
      </c>
    </row>
    <row r="2044" spans="14:15" x14ac:dyDescent="0.25">
      <c r="N2044" s="55" t="s">
        <v>46</v>
      </c>
      <c r="O2044" s="81" t="s">
        <v>8155</v>
      </c>
    </row>
    <row r="2045" spans="14:15" x14ac:dyDescent="0.25">
      <c r="N2045" s="55" t="s">
        <v>49</v>
      </c>
      <c r="O2045" s="81" t="s">
        <v>8156</v>
      </c>
    </row>
    <row r="2046" spans="14:15" x14ac:dyDescent="0.25">
      <c r="N2046" s="55" t="s">
        <v>50</v>
      </c>
      <c r="O2046" s="81" t="s">
        <v>8157</v>
      </c>
    </row>
    <row r="2047" spans="14:15" x14ac:dyDescent="0.25">
      <c r="N2047" s="55" t="s">
        <v>53</v>
      </c>
      <c r="O2047" s="81" t="s">
        <v>8158</v>
      </c>
    </row>
    <row r="2048" spans="14:15" x14ac:dyDescent="0.25">
      <c r="N2048" s="55" t="s">
        <v>4444</v>
      </c>
      <c r="O2048" s="81" t="s">
        <v>8159</v>
      </c>
    </row>
    <row r="2049" spans="14:15" x14ac:dyDescent="0.25">
      <c r="N2049" s="55" t="s">
        <v>4445</v>
      </c>
      <c r="O2049" s="81" t="s">
        <v>8160</v>
      </c>
    </row>
    <row r="2050" spans="14:15" x14ac:dyDescent="0.25">
      <c r="N2050" s="55" t="s">
        <v>4446</v>
      </c>
      <c r="O2050" s="81" t="s">
        <v>8161</v>
      </c>
    </row>
    <row r="2051" spans="14:15" x14ac:dyDescent="0.25">
      <c r="N2051" s="55" t="s">
        <v>4447</v>
      </c>
      <c r="O2051" s="81" t="s">
        <v>8162</v>
      </c>
    </row>
    <row r="2052" spans="14:15" x14ac:dyDescent="0.25">
      <c r="N2052" s="55" t="s">
        <v>4448</v>
      </c>
      <c r="O2052" s="81" t="s">
        <v>8163</v>
      </c>
    </row>
    <row r="2053" spans="14:15" x14ac:dyDescent="0.25">
      <c r="N2053" s="55" t="s">
        <v>6829</v>
      </c>
      <c r="O2053" s="81" t="s">
        <v>8164</v>
      </c>
    </row>
    <row r="2054" spans="14:15" x14ac:dyDescent="0.25">
      <c r="N2054" s="55" t="s">
        <v>4449</v>
      </c>
      <c r="O2054" s="81" t="s">
        <v>8165</v>
      </c>
    </row>
    <row r="2055" spans="14:15" x14ac:dyDescent="0.25">
      <c r="N2055" s="55" t="s">
        <v>4450</v>
      </c>
      <c r="O2055" s="81" t="s">
        <v>8166</v>
      </c>
    </row>
    <row r="2056" spans="14:15" x14ac:dyDescent="0.25">
      <c r="N2056" s="55" t="s">
        <v>4451</v>
      </c>
      <c r="O2056" s="81" t="s">
        <v>8167</v>
      </c>
    </row>
    <row r="2057" spans="14:15" x14ac:dyDescent="0.25">
      <c r="N2057" s="55" t="s">
        <v>4452</v>
      </c>
      <c r="O2057" s="81" t="s">
        <v>8168</v>
      </c>
    </row>
    <row r="2058" spans="14:15" x14ac:dyDescent="0.25">
      <c r="N2058" s="55" t="s">
        <v>690</v>
      </c>
      <c r="O2058" s="81" t="s">
        <v>691</v>
      </c>
    </row>
    <row r="2059" spans="14:15" x14ac:dyDescent="0.25">
      <c r="N2059" s="55" t="s">
        <v>4615</v>
      </c>
      <c r="O2059" s="81" t="s">
        <v>4616</v>
      </c>
    </row>
    <row r="2060" spans="14:15" x14ac:dyDescent="0.25">
      <c r="N2060" s="55" t="s">
        <v>4617</v>
      </c>
      <c r="O2060" s="81" t="s">
        <v>4618</v>
      </c>
    </row>
    <row r="2061" spans="14:15" x14ac:dyDescent="0.25">
      <c r="N2061" s="55" t="s">
        <v>4619</v>
      </c>
      <c r="O2061" s="81" t="s">
        <v>4620</v>
      </c>
    </row>
    <row r="2062" spans="14:15" x14ac:dyDescent="0.25">
      <c r="N2062" s="55" t="s">
        <v>4621</v>
      </c>
      <c r="O2062" s="81" t="s">
        <v>4622</v>
      </c>
    </row>
    <row r="2063" spans="14:15" x14ac:dyDescent="0.25">
      <c r="N2063" s="55" t="s">
        <v>4623</v>
      </c>
      <c r="O2063" s="81" t="s">
        <v>4624</v>
      </c>
    </row>
    <row r="2064" spans="14:15" x14ac:dyDescent="0.25">
      <c r="N2064" s="55" t="s">
        <v>4625</v>
      </c>
      <c r="O2064" s="81" t="s">
        <v>4626</v>
      </c>
    </row>
    <row r="2065" spans="14:15" x14ac:dyDescent="0.25">
      <c r="N2065" s="55" t="s">
        <v>4627</v>
      </c>
      <c r="O2065" s="81" t="s">
        <v>4628</v>
      </c>
    </row>
    <row r="2066" spans="14:15" x14ac:dyDescent="0.25">
      <c r="N2066" s="55" t="s">
        <v>5813</v>
      </c>
      <c r="O2066" s="81" t="s">
        <v>6163</v>
      </c>
    </row>
    <row r="2067" spans="14:15" x14ac:dyDescent="0.25">
      <c r="N2067" s="57" t="s">
        <v>6115</v>
      </c>
      <c r="O2067" s="82" t="s">
        <v>6116</v>
      </c>
    </row>
    <row r="2068" spans="14:15" x14ac:dyDescent="0.25">
      <c r="N2068" s="55" t="s">
        <v>6671</v>
      </c>
      <c r="O2068" s="81" t="s">
        <v>6719</v>
      </c>
    </row>
    <row r="2069" spans="14:15" x14ac:dyDescent="0.25">
      <c r="N2069" s="55" t="s">
        <v>6801</v>
      </c>
      <c r="O2069" s="81" t="s">
        <v>6802</v>
      </c>
    </row>
    <row r="2070" spans="14:15" x14ac:dyDescent="0.25">
      <c r="N2070" s="55" t="s">
        <v>693</v>
      </c>
      <c r="O2070" s="81" t="s">
        <v>6164</v>
      </c>
    </row>
    <row r="2071" spans="14:15" x14ac:dyDescent="0.25">
      <c r="N2071" s="55" t="s">
        <v>695</v>
      </c>
      <c r="O2071" s="81" t="s">
        <v>6165</v>
      </c>
    </row>
    <row r="2072" spans="14:15" x14ac:dyDescent="0.25">
      <c r="N2072" s="55" t="s">
        <v>59</v>
      </c>
      <c r="O2072" s="81" t="s">
        <v>8169</v>
      </c>
    </row>
    <row r="2073" spans="14:15" x14ac:dyDescent="0.25">
      <c r="N2073" s="55" t="s">
        <v>61</v>
      </c>
      <c r="O2073" s="81" t="s">
        <v>8170</v>
      </c>
    </row>
    <row r="2074" spans="14:15" x14ac:dyDescent="0.25">
      <c r="N2074" s="55" t="s">
        <v>64</v>
      </c>
      <c r="O2074" s="81" t="s">
        <v>8171</v>
      </c>
    </row>
    <row r="2075" spans="14:15" x14ac:dyDescent="0.25">
      <c r="N2075" s="55" t="s">
        <v>66</v>
      </c>
      <c r="O2075" s="81" t="s">
        <v>8172</v>
      </c>
    </row>
    <row r="2076" spans="14:15" x14ac:dyDescent="0.25">
      <c r="N2076" s="55" t="s">
        <v>69</v>
      </c>
      <c r="O2076" s="81" t="s">
        <v>8173</v>
      </c>
    </row>
    <row r="2077" spans="14:15" x14ac:dyDescent="0.25">
      <c r="N2077" s="55" t="s">
        <v>72</v>
      </c>
      <c r="O2077" s="81" t="s">
        <v>8174</v>
      </c>
    </row>
    <row r="2078" spans="14:15" x14ac:dyDescent="0.25">
      <c r="N2078" s="55" t="s">
        <v>73</v>
      </c>
      <c r="O2078" s="81" t="s">
        <v>8175</v>
      </c>
    </row>
    <row r="2079" spans="14:15" x14ac:dyDescent="0.25">
      <c r="N2079" s="55" t="s">
        <v>76</v>
      </c>
      <c r="O2079" s="81" t="s">
        <v>8176</v>
      </c>
    </row>
    <row r="2080" spans="14:15" x14ac:dyDescent="0.25">
      <c r="N2080" s="55" t="s">
        <v>77</v>
      </c>
      <c r="O2080" s="81" t="s">
        <v>8177</v>
      </c>
    </row>
    <row r="2081" spans="14:15" x14ac:dyDescent="0.25">
      <c r="N2081" s="55" t="s">
        <v>80</v>
      </c>
      <c r="O2081" s="81" t="s">
        <v>8178</v>
      </c>
    </row>
    <row r="2082" spans="14:15" x14ac:dyDescent="0.25">
      <c r="N2082" s="55" t="s">
        <v>83</v>
      </c>
      <c r="O2082" s="81" t="s">
        <v>8179</v>
      </c>
    </row>
    <row r="2083" spans="14:15" x14ac:dyDescent="0.25">
      <c r="N2083" s="55" t="s">
        <v>88</v>
      </c>
      <c r="O2083" s="81" t="s">
        <v>8180</v>
      </c>
    </row>
    <row r="2084" spans="14:15" x14ac:dyDescent="0.25">
      <c r="N2084" s="55" t="s">
        <v>95</v>
      </c>
      <c r="O2084" s="81" t="s">
        <v>8181</v>
      </c>
    </row>
    <row r="2085" spans="14:15" x14ac:dyDescent="0.25">
      <c r="N2085" s="55" t="s">
        <v>97</v>
      </c>
      <c r="O2085" s="81" t="s">
        <v>8182</v>
      </c>
    </row>
    <row r="2086" spans="14:15" x14ac:dyDescent="0.25">
      <c r="N2086" s="55" t="s">
        <v>102</v>
      </c>
      <c r="O2086" s="81" t="s">
        <v>8183</v>
      </c>
    </row>
    <row r="2087" spans="14:15" x14ac:dyDescent="0.25">
      <c r="N2087" s="55" t="s">
        <v>107</v>
      </c>
      <c r="O2087" s="81" t="s">
        <v>8184</v>
      </c>
    </row>
    <row r="2088" spans="14:15" x14ac:dyDescent="0.25">
      <c r="N2088" s="55" t="s">
        <v>116</v>
      </c>
      <c r="O2088" s="81" t="s">
        <v>8185</v>
      </c>
    </row>
    <row r="2089" spans="14:15" x14ac:dyDescent="0.25">
      <c r="N2089" s="55" t="s">
        <v>119</v>
      </c>
      <c r="O2089" s="81" t="s">
        <v>8186</v>
      </c>
    </row>
    <row r="2090" spans="14:15" x14ac:dyDescent="0.25">
      <c r="N2090" s="55" t="s">
        <v>122</v>
      </c>
      <c r="O2090" s="81" t="s">
        <v>8187</v>
      </c>
    </row>
    <row r="2091" spans="14:15" x14ac:dyDescent="0.25">
      <c r="N2091" s="55" t="s">
        <v>125</v>
      </c>
      <c r="O2091" s="81" t="s">
        <v>8188</v>
      </c>
    </row>
    <row r="2092" spans="14:15" x14ac:dyDescent="0.25">
      <c r="N2092" s="55" t="s">
        <v>128</v>
      </c>
      <c r="O2092" s="81" t="s">
        <v>8189</v>
      </c>
    </row>
    <row r="2093" spans="14:15" x14ac:dyDescent="0.25">
      <c r="N2093" s="55" t="s">
        <v>131</v>
      </c>
      <c r="O2093" s="81" t="s">
        <v>8190</v>
      </c>
    </row>
    <row r="2094" spans="14:15" x14ac:dyDescent="0.25">
      <c r="N2094" s="55" t="s">
        <v>134</v>
      </c>
      <c r="O2094" s="81" t="s">
        <v>8191</v>
      </c>
    </row>
    <row r="2095" spans="14:15" x14ac:dyDescent="0.25">
      <c r="N2095" s="55" t="s">
        <v>137</v>
      </c>
      <c r="O2095" s="81" t="s">
        <v>8192</v>
      </c>
    </row>
    <row r="2096" spans="14:15" x14ac:dyDescent="0.25">
      <c r="N2096" s="55" t="s">
        <v>140</v>
      </c>
      <c r="O2096" s="81" t="s">
        <v>8193</v>
      </c>
    </row>
    <row r="2097" spans="14:15" x14ac:dyDescent="0.25">
      <c r="N2097" s="55" t="s">
        <v>143</v>
      </c>
      <c r="O2097" s="81" t="s">
        <v>8194</v>
      </c>
    </row>
    <row r="2098" spans="14:15" x14ac:dyDescent="0.25">
      <c r="N2098" s="55" t="s">
        <v>145</v>
      </c>
      <c r="O2098" s="81" t="s">
        <v>8195</v>
      </c>
    </row>
    <row r="2099" spans="14:15" x14ac:dyDescent="0.25">
      <c r="N2099" s="57" t="s">
        <v>146</v>
      </c>
      <c r="O2099" s="82" t="s">
        <v>8196</v>
      </c>
    </row>
    <row r="2100" spans="14:15" x14ac:dyDescent="0.25">
      <c r="N2100" s="55" t="s">
        <v>149</v>
      </c>
      <c r="O2100" s="81" t="s">
        <v>8197</v>
      </c>
    </row>
    <row r="2101" spans="14:15" x14ac:dyDescent="0.25">
      <c r="N2101" s="55" t="s">
        <v>6197</v>
      </c>
      <c r="O2101" s="81" t="s">
        <v>8198</v>
      </c>
    </row>
    <row r="2102" spans="14:15" x14ac:dyDescent="0.25">
      <c r="N2102" s="55" t="s">
        <v>150</v>
      </c>
      <c r="O2102" s="81" t="s">
        <v>8199</v>
      </c>
    </row>
    <row r="2103" spans="14:15" x14ac:dyDescent="0.25">
      <c r="N2103" s="55" t="s">
        <v>153</v>
      </c>
      <c r="O2103" s="81" t="s">
        <v>8200</v>
      </c>
    </row>
    <row r="2104" spans="14:15" x14ac:dyDescent="0.25">
      <c r="N2104" s="55" t="s">
        <v>154</v>
      </c>
      <c r="O2104" s="81" t="s">
        <v>8201</v>
      </c>
    </row>
    <row r="2105" spans="14:15" x14ac:dyDescent="0.25">
      <c r="N2105" s="55" t="s">
        <v>157</v>
      </c>
      <c r="O2105" s="81" t="s">
        <v>8202</v>
      </c>
    </row>
    <row r="2106" spans="14:15" x14ac:dyDescent="0.25">
      <c r="N2106" s="55" t="s">
        <v>160</v>
      </c>
      <c r="O2106" s="81" t="s">
        <v>8203</v>
      </c>
    </row>
    <row r="2107" spans="14:15" x14ac:dyDescent="0.25">
      <c r="N2107" s="55" t="s">
        <v>163</v>
      </c>
      <c r="O2107" s="81" t="s">
        <v>8204</v>
      </c>
    </row>
    <row r="2108" spans="14:15" x14ac:dyDescent="0.25">
      <c r="N2108" s="55" t="s">
        <v>166</v>
      </c>
      <c r="O2108" s="81" t="s">
        <v>8205</v>
      </c>
    </row>
    <row r="2109" spans="14:15" x14ac:dyDescent="0.25">
      <c r="N2109" s="55" t="s">
        <v>168</v>
      </c>
      <c r="O2109" s="81" t="s">
        <v>8206</v>
      </c>
    </row>
    <row r="2110" spans="14:15" x14ac:dyDescent="0.25">
      <c r="N2110" s="55" t="s">
        <v>170</v>
      </c>
      <c r="O2110" s="81" t="s">
        <v>8207</v>
      </c>
    </row>
    <row r="2111" spans="14:15" x14ac:dyDescent="0.25">
      <c r="N2111" s="55" t="s">
        <v>179</v>
      </c>
      <c r="O2111" s="81" t="s">
        <v>8208</v>
      </c>
    </row>
    <row r="2112" spans="14:15" x14ac:dyDescent="0.25">
      <c r="N2112" s="55" t="s">
        <v>181</v>
      </c>
      <c r="O2112" s="81" t="s">
        <v>8209</v>
      </c>
    </row>
    <row r="2113" spans="14:15" x14ac:dyDescent="0.25">
      <c r="N2113" s="55" t="s">
        <v>184</v>
      </c>
      <c r="O2113" s="81" t="s">
        <v>8210</v>
      </c>
    </row>
    <row r="2114" spans="14:15" x14ac:dyDescent="0.25">
      <c r="N2114" s="55" t="s">
        <v>185</v>
      </c>
      <c r="O2114" s="81" t="s">
        <v>8211</v>
      </c>
    </row>
    <row r="2115" spans="14:15" x14ac:dyDescent="0.25">
      <c r="N2115" s="55" t="s">
        <v>188</v>
      </c>
      <c r="O2115" s="81" t="s">
        <v>8212</v>
      </c>
    </row>
    <row r="2116" spans="14:15" x14ac:dyDescent="0.25">
      <c r="N2116" s="55" t="s">
        <v>189</v>
      </c>
      <c r="O2116" s="81" t="s">
        <v>8213</v>
      </c>
    </row>
    <row r="2117" spans="14:15" x14ac:dyDescent="0.25">
      <c r="N2117" s="55" t="s">
        <v>6198</v>
      </c>
      <c r="O2117" s="81" t="s">
        <v>8214</v>
      </c>
    </row>
    <row r="2118" spans="14:15" x14ac:dyDescent="0.25">
      <c r="N2118" s="55" t="s">
        <v>191</v>
      </c>
      <c r="O2118" s="81" t="s">
        <v>192</v>
      </c>
    </row>
    <row r="2119" spans="14:15" x14ac:dyDescent="0.25">
      <c r="N2119" s="55" t="s">
        <v>195</v>
      </c>
      <c r="O2119" s="81" t="s">
        <v>8215</v>
      </c>
    </row>
    <row r="2120" spans="14:15" x14ac:dyDescent="0.25">
      <c r="N2120" s="55" t="s">
        <v>198</v>
      </c>
      <c r="O2120" s="81" t="s">
        <v>8216</v>
      </c>
    </row>
    <row r="2121" spans="14:15" x14ac:dyDescent="0.25">
      <c r="N2121" s="55" t="s">
        <v>203</v>
      </c>
      <c r="O2121" s="81" t="s">
        <v>8217</v>
      </c>
    </row>
    <row r="2122" spans="14:15" x14ac:dyDescent="0.25">
      <c r="N2122" s="55" t="s">
        <v>206</v>
      </c>
      <c r="O2122" s="81" t="s">
        <v>8218</v>
      </c>
    </row>
    <row r="2123" spans="14:15" x14ac:dyDescent="0.25">
      <c r="N2123" s="57" t="s">
        <v>207</v>
      </c>
      <c r="O2123" s="82" t="s">
        <v>8219</v>
      </c>
    </row>
    <row r="2124" spans="14:15" x14ac:dyDescent="0.25">
      <c r="N2124" s="57" t="s">
        <v>210</v>
      </c>
      <c r="O2124" s="82" t="s">
        <v>8220</v>
      </c>
    </row>
    <row r="2125" spans="14:15" x14ac:dyDescent="0.25">
      <c r="N2125" s="57" t="s">
        <v>214</v>
      </c>
      <c r="O2125" s="82" t="s">
        <v>8221</v>
      </c>
    </row>
    <row r="2126" spans="14:15" x14ac:dyDescent="0.25">
      <c r="N2126" s="55" t="s">
        <v>217</v>
      </c>
      <c r="O2126" s="81" t="s">
        <v>8222</v>
      </c>
    </row>
    <row r="2127" spans="14:15" x14ac:dyDescent="0.25">
      <c r="N2127" s="57" t="s">
        <v>6621</v>
      </c>
      <c r="O2127" s="82" t="s">
        <v>8223</v>
      </c>
    </row>
    <row r="2128" spans="14:15" x14ac:dyDescent="0.25">
      <c r="N2128" s="55" t="s">
        <v>220</v>
      </c>
      <c r="O2128" s="81" t="s">
        <v>8224</v>
      </c>
    </row>
    <row r="2129" spans="14:15" x14ac:dyDescent="0.25">
      <c r="N2129" s="55" t="s">
        <v>237</v>
      </c>
      <c r="O2129" s="81" t="s">
        <v>8225</v>
      </c>
    </row>
    <row r="2130" spans="14:15" x14ac:dyDescent="0.25">
      <c r="N2130" s="55" t="s">
        <v>240</v>
      </c>
      <c r="O2130" s="81" t="s">
        <v>8226</v>
      </c>
    </row>
    <row r="2131" spans="14:15" x14ac:dyDescent="0.25">
      <c r="N2131" s="55" t="s">
        <v>243</v>
      </c>
      <c r="O2131" s="81" t="s">
        <v>8227</v>
      </c>
    </row>
    <row r="2132" spans="14:15" x14ac:dyDescent="0.25">
      <c r="N2132" s="55" t="s">
        <v>246</v>
      </c>
      <c r="O2132" s="81" t="s">
        <v>8228</v>
      </c>
    </row>
    <row r="2133" spans="14:15" x14ac:dyDescent="0.25">
      <c r="N2133" s="55" t="s">
        <v>249</v>
      </c>
      <c r="O2133" s="81" t="s">
        <v>8229</v>
      </c>
    </row>
    <row r="2134" spans="14:15" x14ac:dyDescent="0.25">
      <c r="N2134" s="55" t="s">
        <v>252</v>
      </c>
      <c r="O2134" s="81" t="s">
        <v>8230</v>
      </c>
    </row>
    <row r="2135" spans="14:15" x14ac:dyDescent="0.25">
      <c r="N2135" s="55" t="s">
        <v>254</v>
      </c>
      <c r="O2135" s="81" t="s">
        <v>255</v>
      </c>
    </row>
    <row r="2136" spans="14:15" x14ac:dyDescent="0.25">
      <c r="N2136" s="55" t="s">
        <v>258</v>
      </c>
      <c r="O2136" s="81" t="s">
        <v>8231</v>
      </c>
    </row>
    <row r="2137" spans="14:15" x14ac:dyDescent="0.25">
      <c r="N2137" s="55" t="s">
        <v>261</v>
      </c>
      <c r="O2137" s="81" t="s">
        <v>8232</v>
      </c>
    </row>
    <row r="2138" spans="14:15" x14ac:dyDescent="0.25">
      <c r="N2138" s="55" t="s">
        <v>266</v>
      </c>
      <c r="O2138" s="81" t="s">
        <v>8233</v>
      </c>
    </row>
    <row r="2139" spans="14:15" x14ac:dyDescent="0.25">
      <c r="N2139" s="55" t="s">
        <v>269</v>
      </c>
      <c r="O2139" s="81" t="s">
        <v>8234</v>
      </c>
    </row>
    <row r="2140" spans="14:15" x14ac:dyDescent="0.25">
      <c r="N2140" s="55" t="s">
        <v>272</v>
      </c>
      <c r="O2140" s="81" t="s">
        <v>8235</v>
      </c>
    </row>
    <row r="2141" spans="14:15" x14ac:dyDescent="0.25">
      <c r="N2141" s="55" t="s">
        <v>277</v>
      </c>
      <c r="O2141" s="81" t="s">
        <v>8236</v>
      </c>
    </row>
    <row r="2142" spans="14:15" x14ac:dyDescent="0.25">
      <c r="N2142" s="55" t="s">
        <v>279</v>
      </c>
      <c r="O2142" s="81" t="s">
        <v>8237</v>
      </c>
    </row>
    <row r="2143" spans="14:15" x14ac:dyDescent="0.25">
      <c r="N2143" s="55" t="s">
        <v>282</v>
      </c>
      <c r="O2143" s="81" t="s">
        <v>8238</v>
      </c>
    </row>
    <row r="2144" spans="14:15" x14ac:dyDescent="0.25">
      <c r="N2144" s="55" t="s">
        <v>4453</v>
      </c>
      <c r="O2144" s="81" t="s">
        <v>8239</v>
      </c>
    </row>
    <row r="2145" spans="14:15" x14ac:dyDescent="0.25">
      <c r="N2145" s="55" t="s">
        <v>285</v>
      </c>
      <c r="O2145" s="81" t="s">
        <v>8240</v>
      </c>
    </row>
    <row r="2146" spans="14:15" x14ac:dyDescent="0.25">
      <c r="N2146" s="55" t="s">
        <v>288</v>
      </c>
      <c r="O2146" s="81" t="s">
        <v>8241</v>
      </c>
    </row>
    <row r="2147" spans="14:15" x14ac:dyDescent="0.25">
      <c r="N2147" s="55" t="s">
        <v>291</v>
      </c>
      <c r="O2147" s="81" t="s">
        <v>8242</v>
      </c>
    </row>
    <row r="2148" spans="14:15" x14ac:dyDescent="0.25">
      <c r="N2148" s="57" t="s">
        <v>3956</v>
      </c>
      <c r="O2148" s="82" t="s">
        <v>8243</v>
      </c>
    </row>
    <row r="2149" spans="14:15" x14ac:dyDescent="0.25">
      <c r="N2149" s="55" t="s">
        <v>292</v>
      </c>
      <c r="O2149" s="81" t="s">
        <v>8244</v>
      </c>
    </row>
    <row r="2150" spans="14:15" x14ac:dyDescent="0.25">
      <c r="N2150" s="55" t="s">
        <v>295</v>
      </c>
      <c r="O2150" s="81" t="s">
        <v>8499</v>
      </c>
    </row>
    <row r="2151" spans="14:15" x14ac:dyDescent="0.25">
      <c r="N2151" s="55" t="s">
        <v>298</v>
      </c>
      <c r="O2151" s="81" t="s">
        <v>8500</v>
      </c>
    </row>
    <row r="2152" spans="14:15" x14ac:dyDescent="0.25">
      <c r="N2152" s="55" t="s">
        <v>301</v>
      </c>
      <c r="O2152" s="81" t="s">
        <v>8245</v>
      </c>
    </row>
    <row r="2153" spans="14:15" x14ac:dyDescent="0.25">
      <c r="N2153" s="55" t="s">
        <v>304</v>
      </c>
      <c r="O2153" s="81" t="s">
        <v>8246</v>
      </c>
    </row>
    <row r="2154" spans="14:15" x14ac:dyDescent="0.25">
      <c r="N2154" s="55" t="s">
        <v>337</v>
      </c>
      <c r="O2154" s="81" t="s">
        <v>8247</v>
      </c>
    </row>
    <row r="2155" spans="14:15" x14ac:dyDescent="0.25">
      <c r="N2155" s="55" t="s">
        <v>343</v>
      </c>
      <c r="O2155" s="81" t="s">
        <v>8248</v>
      </c>
    </row>
    <row r="2156" spans="14:15" x14ac:dyDescent="0.25">
      <c r="N2156" s="55" t="s">
        <v>346</v>
      </c>
      <c r="O2156" s="81" t="s">
        <v>8249</v>
      </c>
    </row>
    <row r="2157" spans="14:15" x14ac:dyDescent="0.25">
      <c r="N2157" s="55" t="s">
        <v>351</v>
      </c>
      <c r="O2157" s="81" t="s">
        <v>8250</v>
      </c>
    </row>
    <row r="2158" spans="14:15" x14ac:dyDescent="0.25">
      <c r="N2158" s="57" t="s">
        <v>354</v>
      </c>
      <c r="O2158" s="82" t="s">
        <v>8251</v>
      </c>
    </row>
    <row r="2159" spans="14:15" x14ac:dyDescent="0.25">
      <c r="N2159" s="55" t="s">
        <v>3957</v>
      </c>
      <c r="O2159" s="81" t="s">
        <v>8252</v>
      </c>
    </row>
    <row r="2160" spans="14:15" x14ac:dyDescent="0.25">
      <c r="N2160" s="55" t="s">
        <v>3958</v>
      </c>
      <c r="O2160" s="81" t="s">
        <v>8253</v>
      </c>
    </row>
    <row r="2161" spans="14:15" x14ac:dyDescent="0.25">
      <c r="N2161" s="55" t="s">
        <v>3959</v>
      </c>
      <c r="O2161" s="81" t="s">
        <v>8254</v>
      </c>
    </row>
    <row r="2162" spans="14:15" x14ac:dyDescent="0.25">
      <c r="N2162" s="55" t="s">
        <v>363</v>
      </c>
      <c r="O2162" s="81" t="s">
        <v>8255</v>
      </c>
    </row>
    <row r="2163" spans="14:15" x14ac:dyDescent="0.25">
      <c r="N2163" s="55" t="s">
        <v>366</v>
      </c>
      <c r="O2163" s="81" t="s">
        <v>8256</v>
      </c>
    </row>
    <row r="2164" spans="14:15" x14ac:dyDescent="0.25">
      <c r="N2164" s="55" t="s">
        <v>371</v>
      </c>
      <c r="O2164" s="81" t="s">
        <v>372</v>
      </c>
    </row>
    <row r="2165" spans="14:15" x14ac:dyDescent="0.25">
      <c r="N2165" s="55" t="s">
        <v>375</v>
      </c>
      <c r="O2165" s="81" t="s">
        <v>8257</v>
      </c>
    </row>
    <row r="2166" spans="14:15" x14ac:dyDescent="0.25">
      <c r="N2166" s="55" t="s">
        <v>378</v>
      </c>
      <c r="O2166" s="81" t="s">
        <v>8258</v>
      </c>
    </row>
    <row r="2167" spans="14:15" x14ac:dyDescent="0.25">
      <c r="N2167" s="57" t="s">
        <v>383</v>
      </c>
      <c r="O2167" s="82" t="s">
        <v>8259</v>
      </c>
    </row>
    <row r="2168" spans="14:15" x14ac:dyDescent="0.25">
      <c r="N2168" s="57" t="s">
        <v>4568</v>
      </c>
      <c r="O2168" s="82" t="s">
        <v>8260</v>
      </c>
    </row>
    <row r="2169" spans="14:15" x14ac:dyDescent="0.25">
      <c r="N2169" s="55" t="s">
        <v>4569</v>
      </c>
      <c r="O2169" s="81" t="s">
        <v>8261</v>
      </c>
    </row>
    <row r="2170" spans="14:15" x14ac:dyDescent="0.25">
      <c r="N2170" s="55" t="s">
        <v>4570</v>
      </c>
      <c r="O2170" s="81" t="s">
        <v>8262</v>
      </c>
    </row>
    <row r="2171" spans="14:15" x14ac:dyDescent="0.25">
      <c r="N2171" s="55" t="s">
        <v>4571</v>
      </c>
      <c r="O2171" s="81" t="s">
        <v>8263</v>
      </c>
    </row>
    <row r="2172" spans="14:15" x14ac:dyDescent="0.25">
      <c r="N2172" s="55" t="s">
        <v>4572</v>
      </c>
      <c r="O2172" s="81" t="s">
        <v>8264</v>
      </c>
    </row>
    <row r="2173" spans="14:15" x14ac:dyDescent="0.25">
      <c r="N2173" s="55" t="s">
        <v>393</v>
      </c>
      <c r="O2173" s="81" t="s">
        <v>8265</v>
      </c>
    </row>
    <row r="2174" spans="14:15" x14ac:dyDescent="0.25">
      <c r="N2174" s="55" t="s">
        <v>396</v>
      </c>
      <c r="O2174" s="81" t="s">
        <v>8266</v>
      </c>
    </row>
    <row r="2175" spans="14:15" x14ac:dyDescent="0.25">
      <c r="N2175" s="55" t="s">
        <v>399</v>
      </c>
      <c r="O2175" s="81" t="s">
        <v>8267</v>
      </c>
    </row>
    <row r="2176" spans="14:15" x14ac:dyDescent="0.25">
      <c r="N2176" s="55" t="s">
        <v>400</v>
      </c>
      <c r="O2176" s="81" t="s">
        <v>8268</v>
      </c>
    </row>
    <row r="2177" spans="14:15" x14ac:dyDescent="0.25">
      <c r="N2177" s="55" t="s">
        <v>401</v>
      </c>
      <c r="O2177" s="81" t="s">
        <v>8269</v>
      </c>
    </row>
    <row r="2178" spans="14:15" x14ac:dyDescent="0.25">
      <c r="N2178" s="55" t="s">
        <v>402</v>
      </c>
      <c r="O2178" s="81" t="s">
        <v>8270</v>
      </c>
    </row>
    <row r="2179" spans="14:15" x14ac:dyDescent="0.25">
      <c r="N2179" s="55" t="s">
        <v>405</v>
      </c>
      <c r="O2179" s="81" t="s">
        <v>8271</v>
      </c>
    </row>
    <row r="2180" spans="14:15" x14ac:dyDescent="0.25">
      <c r="N2180" s="55" t="s">
        <v>406</v>
      </c>
      <c r="O2180" s="81" t="s">
        <v>8272</v>
      </c>
    </row>
    <row r="2181" spans="14:15" x14ac:dyDescent="0.25">
      <c r="N2181" s="55" t="s">
        <v>4573</v>
      </c>
      <c r="O2181" s="81" t="s">
        <v>362</v>
      </c>
    </row>
    <row r="2182" spans="14:15" x14ac:dyDescent="0.25">
      <c r="N2182" s="55" t="s">
        <v>5519</v>
      </c>
      <c r="O2182" s="81" t="s">
        <v>8273</v>
      </c>
    </row>
    <row r="2183" spans="14:15" x14ac:dyDescent="0.25">
      <c r="N2183" s="55" t="s">
        <v>4059</v>
      </c>
      <c r="O2183" s="81" t="s">
        <v>8274</v>
      </c>
    </row>
    <row r="2184" spans="14:15" x14ac:dyDescent="0.25">
      <c r="N2184" s="55" t="s">
        <v>3960</v>
      </c>
      <c r="O2184" s="81" t="s">
        <v>452</v>
      </c>
    </row>
    <row r="2185" spans="14:15" x14ac:dyDescent="0.25">
      <c r="N2185" s="55" t="s">
        <v>4454</v>
      </c>
      <c r="O2185" s="81" t="s">
        <v>8275</v>
      </c>
    </row>
    <row r="2186" spans="14:15" x14ac:dyDescent="0.25">
      <c r="N2186" s="55" t="s">
        <v>412</v>
      </c>
      <c r="O2186" s="81" t="s">
        <v>8276</v>
      </c>
    </row>
    <row r="2187" spans="14:15" x14ac:dyDescent="0.25">
      <c r="N2187" s="55" t="s">
        <v>413</v>
      </c>
      <c r="O2187" s="81" t="s">
        <v>8277</v>
      </c>
    </row>
    <row r="2188" spans="14:15" x14ac:dyDescent="0.25">
      <c r="N2188" s="55" t="s">
        <v>414</v>
      </c>
      <c r="O2188" s="81" t="s">
        <v>8278</v>
      </c>
    </row>
    <row r="2189" spans="14:15" x14ac:dyDescent="0.25">
      <c r="N2189" s="55" t="s">
        <v>415</v>
      </c>
      <c r="O2189" s="81" t="s">
        <v>8279</v>
      </c>
    </row>
    <row r="2190" spans="14:15" x14ac:dyDescent="0.25">
      <c r="N2190" s="55" t="s">
        <v>416</v>
      </c>
      <c r="O2190" s="81" t="s">
        <v>8280</v>
      </c>
    </row>
    <row r="2191" spans="14:15" x14ac:dyDescent="0.25">
      <c r="N2191" s="55" t="s">
        <v>419</v>
      </c>
      <c r="O2191" s="81" t="s">
        <v>8281</v>
      </c>
    </row>
    <row r="2192" spans="14:15" x14ac:dyDescent="0.25">
      <c r="N2192" s="55" t="s">
        <v>6812</v>
      </c>
      <c r="O2192" s="81" t="s">
        <v>8282</v>
      </c>
    </row>
    <row r="2193" spans="14:15" x14ac:dyDescent="0.25">
      <c r="N2193" s="55" t="s">
        <v>420</v>
      </c>
      <c r="O2193" s="81" t="s">
        <v>8283</v>
      </c>
    </row>
    <row r="2194" spans="14:15" x14ac:dyDescent="0.25">
      <c r="N2194" s="55" t="s">
        <v>423</v>
      </c>
      <c r="O2194" s="81" t="s">
        <v>8284</v>
      </c>
    </row>
    <row r="2195" spans="14:15" x14ac:dyDescent="0.25">
      <c r="N2195" s="55" t="s">
        <v>424</v>
      </c>
      <c r="O2195" s="81" t="s">
        <v>8285</v>
      </c>
    </row>
    <row r="2196" spans="14:15" x14ac:dyDescent="0.25">
      <c r="N2196" s="55" t="s">
        <v>427</v>
      </c>
      <c r="O2196" s="81" t="s">
        <v>8286</v>
      </c>
    </row>
    <row r="2197" spans="14:15" x14ac:dyDescent="0.25">
      <c r="N2197" s="55" t="s">
        <v>430</v>
      </c>
      <c r="O2197" s="81" t="s">
        <v>8287</v>
      </c>
    </row>
    <row r="2198" spans="14:15" x14ac:dyDescent="0.25">
      <c r="N2198" s="55" t="s">
        <v>433</v>
      </c>
      <c r="O2198" s="81" t="s">
        <v>8288</v>
      </c>
    </row>
    <row r="2199" spans="14:15" x14ac:dyDescent="0.25">
      <c r="N2199" s="55" t="s">
        <v>6316</v>
      </c>
      <c r="O2199" s="81" t="s">
        <v>8289</v>
      </c>
    </row>
    <row r="2200" spans="14:15" x14ac:dyDescent="0.25">
      <c r="N2200" s="55" t="s">
        <v>438</v>
      </c>
      <c r="O2200" s="81" t="s">
        <v>8290</v>
      </c>
    </row>
    <row r="2201" spans="14:15" x14ac:dyDescent="0.25">
      <c r="N2201" s="55" t="s">
        <v>440</v>
      </c>
      <c r="O2201" s="81" t="s">
        <v>8291</v>
      </c>
    </row>
    <row r="2202" spans="14:15" x14ac:dyDescent="0.25">
      <c r="N2202" s="55" t="s">
        <v>442</v>
      </c>
      <c r="O2202" s="81" t="s">
        <v>8292</v>
      </c>
    </row>
    <row r="2203" spans="14:15" x14ac:dyDescent="0.25">
      <c r="N2203" s="55" t="s">
        <v>443</v>
      </c>
      <c r="O2203" s="81" t="s">
        <v>8293</v>
      </c>
    </row>
    <row r="2204" spans="14:15" x14ac:dyDescent="0.25">
      <c r="N2204" s="55" t="s">
        <v>449</v>
      </c>
      <c r="O2204" s="81" t="s">
        <v>450</v>
      </c>
    </row>
    <row r="2205" spans="14:15" x14ac:dyDescent="0.25">
      <c r="N2205" s="55" t="s">
        <v>454</v>
      </c>
      <c r="O2205" s="81" t="s">
        <v>8501</v>
      </c>
    </row>
    <row r="2206" spans="14:15" x14ac:dyDescent="0.25">
      <c r="N2206" s="55" t="s">
        <v>3961</v>
      </c>
      <c r="O2206" s="81" t="s">
        <v>8294</v>
      </c>
    </row>
    <row r="2207" spans="14:15" x14ac:dyDescent="0.25">
      <c r="N2207" s="55" t="s">
        <v>4060</v>
      </c>
      <c r="O2207" s="81" t="s">
        <v>8295</v>
      </c>
    </row>
    <row r="2208" spans="14:15" x14ac:dyDescent="0.25">
      <c r="N2208" s="55" t="s">
        <v>4061</v>
      </c>
      <c r="O2208" s="81" t="s">
        <v>8296</v>
      </c>
    </row>
    <row r="2209" spans="14:15" x14ac:dyDescent="0.25">
      <c r="N2209" s="55" t="s">
        <v>4358</v>
      </c>
      <c r="O2209" s="81" t="s">
        <v>8297</v>
      </c>
    </row>
    <row r="2210" spans="14:15" x14ac:dyDescent="0.25">
      <c r="N2210" s="55" t="s">
        <v>4583</v>
      </c>
      <c r="O2210" s="81" t="s">
        <v>8298</v>
      </c>
    </row>
    <row r="2211" spans="14:15" x14ac:dyDescent="0.25">
      <c r="N2211" s="55" t="s">
        <v>4584</v>
      </c>
      <c r="O2211" s="81" t="s">
        <v>8299</v>
      </c>
    </row>
    <row r="2212" spans="14:15" x14ac:dyDescent="0.25">
      <c r="N2212" s="55" t="s">
        <v>4585</v>
      </c>
      <c r="O2212" s="81" t="s">
        <v>8300</v>
      </c>
    </row>
    <row r="2213" spans="14:15" x14ac:dyDescent="0.25">
      <c r="N2213" s="55" t="s">
        <v>4455</v>
      </c>
      <c r="O2213" s="81" t="s">
        <v>8301</v>
      </c>
    </row>
    <row r="2214" spans="14:15" x14ac:dyDescent="0.25">
      <c r="N2214" s="55" t="s">
        <v>4586</v>
      </c>
      <c r="O2214" s="81" t="s">
        <v>8302</v>
      </c>
    </row>
    <row r="2215" spans="14:15" x14ac:dyDescent="0.25">
      <c r="N2215" s="55" t="s">
        <v>4587</v>
      </c>
      <c r="O2215" s="81" t="s">
        <v>8303</v>
      </c>
    </row>
    <row r="2216" spans="14:15" x14ac:dyDescent="0.25">
      <c r="N2216" s="55" t="s">
        <v>4588</v>
      </c>
      <c r="O2216" s="81" t="s">
        <v>8304</v>
      </c>
    </row>
    <row r="2217" spans="14:15" x14ac:dyDescent="0.25">
      <c r="N2217" s="57" t="s">
        <v>4589</v>
      </c>
      <c r="O2217" s="82" t="s">
        <v>8305</v>
      </c>
    </row>
    <row r="2218" spans="14:15" x14ac:dyDescent="0.25">
      <c r="N2218" s="55" t="s">
        <v>4590</v>
      </c>
      <c r="O2218" s="81" t="s">
        <v>8306</v>
      </c>
    </row>
    <row r="2219" spans="14:15" x14ac:dyDescent="0.25">
      <c r="N2219" s="55" t="s">
        <v>4591</v>
      </c>
      <c r="O2219" s="81" t="s">
        <v>8307</v>
      </c>
    </row>
    <row r="2220" spans="14:15" x14ac:dyDescent="0.25">
      <c r="N2220" s="55" t="s">
        <v>4592</v>
      </c>
      <c r="O2220" s="81" t="s">
        <v>8308</v>
      </c>
    </row>
    <row r="2221" spans="14:15" x14ac:dyDescent="0.25">
      <c r="N2221" s="55" t="s">
        <v>4593</v>
      </c>
      <c r="O2221" s="81" t="s">
        <v>8309</v>
      </c>
    </row>
    <row r="2222" spans="14:15" x14ac:dyDescent="0.25">
      <c r="N2222" s="55" t="s">
        <v>4594</v>
      </c>
      <c r="O2222" s="81" t="s">
        <v>8310</v>
      </c>
    </row>
    <row r="2223" spans="14:15" x14ac:dyDescent="0.25">
      <c r="N2223" s="55" t="s">
        <v>6317</v>
      </c>
      <c r="O2223" s="81" t="s">
        <v>8311</v>
      </c>
    </row>
    <row r="2224" spans="14:15" x14ac:dyDescent="0.25">
      <c r="N2224" s="55" t="s">
        <v>6318</v>
      </c>
      <c r="O2224" s="81" t="s">
        <v>8312</v>
      </c>
    </row>
    <row r="2225" spans="14:15" x14ac:dyDescent="0.25">
      <c r="N2225" s="55" t="s">
        <v>5799</v>
      </c>
      <c r="O2225" s="81" t="s">
        <v>8313</v>
      </c>
    </row>
    <row r="2226" spans="14:15" x14ac:dyDescent="0.25">
      <c r="N2226" s="57" t="s">
        <v>6319</v>
      </c>
      <c r="O2226" s="82" t="s">
        <v>8314</v>
      </c>
    </row>
    <row r="2227" spans="14:15" x14ac:dyDescent="0.25">
      <c r="N2227" s="55" t="s">
        <v>6803</v>
      </c>
      <c r="O2227" s="81" t="s">
        <v>8315</v>
      </c>
    </row>
    <row r="2228" spans="14:15" x14ac:dyDescent="0.25">
      <c r="N2228" s="55" t="s">
        <v>6813</v>
      </c>
      <c r="O2228" s="81" t="s">
        <v>8316</v>
      </c>
    </row>
    <row r="2229" spans="14:15" x14ac:dyDescent="0.25">
      <c r="N2229" s="55" t="s">
        <v>6320</v>
      </c>
      <c r="O2229" s="81" t="s">
        <v>8317</v>
      </c>
    </row>
    <row r="2230" spans="14:15" x14ac:dyDescent="0.25">
      <c r="N2230" s="55" t="s">
        <v>8440</v>
      </c>
      <c r="O2230" s="81" t="s">
        <v>8502</v>
      </c>
    </row>
    <row r="2231" spans="14:15" x14ac:dyDescent="0.25">
      <c r="N2231" s="55" t="s">
        <v>5800</v>
      </c>
      <c r="O2231" s="81" t="s">
        <v>8318</v>
      </c>
    </row>
    <row r="2232" spans="14:15" x14ac:dyDescent="0.25">
      <c r="N2232" s="55" t="s">
        <v>6199</v>
      </c>
      <c r="O2232" s="81" t="s">
        <v>8319</v>
      </c>
    </row>
    <row r="2233" spans="14:15" x14ac:dyDescent="0.25">
      <c r="N2233" s="55" t="s">
        <v>6321</v>
      </c>
      <c r="O2233" s="81" t="s">
        <v>8320</v>
      </c>
    </row>
    <row r="2234" spans="14:15" x14ac:dyDescent="0.25">
      <c r="N2234" s="55" t="s">
        <v>6322</v>
      </c>
      <c r="O2234" s="81" t="s">
        <v>8321</v>
      </c>
    </row>
    <row r="2235" spans="14:15" x14ac:dyDescent="0.25">
      <c r="N2235" s="55" t="s">
        <v>6323</v>
      </c>
      <c r="O2235" s="81" t="s">
        <v>8322</v>
      </c>
    </row>
    <row r="2236" spans="14:15" x14ac:dyDescent="0.25">
      <c r="N2236" s="55" t="s">
        <v>6814</v>
      </c>
      <c r="O2236" s="81" t="s">
        <v>8323</v>
      </c>
    </row>
    <row r="2237" spans="14:15" x14ac:dyDescent="0.25">
      <c r="N2237" s="55" t="s">
        <v>6830</v>
      </c>
      <c r="O2237" s="81" t="s">
        <v>8324</v>
      </c>
    </row>
    <row r="2238" spans="14:15" x14ac:dyDescent="0.25">
      <c r="N2238" s="55" t="s">
        <v>6810</v>
      </c>
      <c r="O2238" s="81" t="s">
        <v>8325</v>
      </c>
    </row>
    <row r="2239" spans="14:15" x14ac:dyDescent="0.25">
      <c r="N2239" s="55" t="s">
        <v>8047</v>
      </c>
      <c r="O2239" s="81" t="s">
        <v>8326</v>
      </c>
    </row>
    <row r="2240" spans="14:15" x14ac:dyDescent="0.25">
      <c r="N2240" s="55" t="s">
        <v>6811</v>
      </c>
      <c r="O2240" s="81" t="s">
        <v>8327</v>
      </c>
    </row>
    <row r="2241" spans="14:15" x14ac:dyDescent="0.25">
      <c r="N2241" s="55" t="s">
        <v>6804</v>
      </c>
      <c r="O2241" s="81" t="s">
        <v>8328</v>
      </c>
    </row>
    <row r="2242" spans="14:15" x14ac:dyDescent="0.25">
      <c r="N2242" s="55" t="s">
        <v>457</v>
      </c>
      <c r="O2242" s="81" t="s">
        <v>8329</v>
      </c>
    </row>
    <row r="2243" spans="14:15" x14ac:dyDescent="0.25">
      <c r="N2243" s="55" t="s">
        <v>459</v>
      </c>
      <c r="O2243" s="81" t="s">
        <v>460</v>
      </c>
    </row>
    <row r="2244" spans="14:15" x14ac:dyDescent="0.25">
      <c r="N2244" s="55" t="s">
        <v>463</v>
      </c>
      <c r="O2244" s="81" t="s">
        <v>8330</v>
      </c>
    </row>
    <row r="2245" spans="14:15" x14ac:dyDescent="0.25">
      <c r="N2245" s="55" t="s">
        <v>466</v>
      </c>
      <c r="O2245" s="81" t="s">
        <v>8331</v>
      </c>
    </row>
    <row r="2246" spans="14:15" x14ac:dyDescent="0.25">
      <c r="N2246" s="55" t="s">
        <v>475</v>
      </c>
      <c r="O2246" s="81" t="s">
        <v>8332</v>
      </c>
    </row>
    <row r="2247" spans="14:15" x14ac:dyDescent="0.25">
      <c r="N2247" s="55" t="s">
        <v>4062</v>
      </c>
      <c r="O2247" s="81" t="s">
        <v>8333</v>
      </c>
    </row>
    <row r="2248" spans="14:15" x14ac:dyDescent="0.25">
      <c r="N2248" s="55" t="s">
        <v>4574</v>
      </c>
      <c r="O2248" s="81" t="s">
        <v>8334</v>
      </c>
    </row>
    <row r="2249" spans="14:15" x14ac:dyDescent="0.25">
      <c r="N2249" s="55" t="s">
        <v>480</v>
      </c>
      <c r="O2249" s="81" t="s">
        <v>8335</v>
      </c>
    </row>
    <row r="2250" spans="14:15" x14ac:dyDescent="0.25">
      <c r="N2250" s="55" t="s">
        <v>482</v>
      </c>
      <c r="O2250" s="81" t="s">
        <v>8336</v>
      </c>
    </row>
    <row r="2251" spans="14:15" x14ac:dyDescent="0.25">
      <c r="N2251" s="55" t="s">
        <v>4456</v>
      </c>
      <c r="O2251" s="81" t="s">
        <v>8337</v>
      </c>
    </row>
    <row r="2252" spans="14:15" x14ac:dyDescent="0.25">
      <c r="N2252" s="55" t="s">
        <v>696</v>
      </c>
      <c r="O2252" s="81" t="s">
        <v>697</v>
      </c>
    </row>
    <row r="2253" spans="14:15" x14ac:dyDescent="0.25">
      <c r="N2253" s="55" t="s">
        <v>492</v>
      </c>
      <c r="O2253" s="81" t="s">
        <v>8338</v>
      </c>
    </row>
    <row r="2254" spans="14:15" x14ac:dyDescent="0.25">
      <c r="N2254" s="55" t="s">
        <v>495</v>
      </c>
      <c r="O2254" s="81" t="s">
        <v>8339</v>
      </c>
    </row>
    <row r="2255" spans="14:15" x14ac:dyDescent="0.25">
      <c r="N2255" s="55" t="s">
        <v>498</v>
      </c>
      <c r="O2255" s="81" t="s">
        <v>8340</v>
      </c>
    </row>
    <row r="2256" spans="14:15" x14ac:dyDescent="0.25">
      <c r="N2256" s="57" t="s">
        <v>501</v>
      </c>
      <c r="O2256" s="82" t="s">
        <v>8341</v>
      </c>
    </row>
    <row r="2257" spans="14:15" x14ac:dyDescent="0.25">
      <c r="N2257" s="55" t="s">
        <v>504</v>
      </c>
      <c r="O2257" s="81" t="s">
        <v>8342</v>
      </c>
    </row>
    <row r="2258" spans="14:15" x14ac:dyDescent="0.25">
      <c r="N2258" s="55" t="s">
        <v>507</v>
      </c>
      <c r="O2258" s="81" t="s">
        <v>8343</v>
      </c>
    </row>
    <row r="2259" spans="14:15" x14ac:dyDescent="0.25">
      <c r="N2259" s="55" t="s">
        <v>512</v>
      </c>
      <c r="O2259" s="81" t="s">
        <v>8344</v>
      </c>
    </row>
    <row r="2260" spans="14:15" x14ac:dyDescent="0.25">
      <c r="N2260" s="55" t="s">
        <v>515</v>
      </c>
      <c r="O2260" s="81" t="s">
        <v>8345</v>
      </c>
    </row>
    <row r="2261" spans="14:15" x14ac:dyDescent="0.25">
      <c r="N2261" s="55" t="s">
        <v>518</v>
      </c>
      <c r="O2261" s="81" t="s">
        <v>8346</v>
      </c>
    </row>
    <row r="2262" spans="14:15" x14ac:dyDescent="0.25">
      <c r="N2262" s="55" t="s">
        <v>521</v>
      </c>
      <c r="O2262" s="81" t="s">
        <v>8347</v>
      </c>
    </row>
    <row r="2263" spans="14:15" x14ac:dyDescent="0.25">
      <c r="N2263" s="55" t="s">
        <v>698</v>
      </c>
      <c r="O2263" s="81" t="s">
        <v>699</v>
      </c>
    </row>
    <row r="2264" spans="14:15" x14ac:dyDescent="0.25">
      <c r="N2264" s="55" t="s">
        <v>6672</v>
      </c>
      <c r="O2264" s="81" t="s">
        <v>6720</v>
      </c>
    </row>
    <row r="2265" spans="14:15" x14ac:dyDescent="0.25">
      <c r="N2265" s="55" t="s">
        <v>700</v>
      </c>
      <c r="O2265" s="81" t="s">
        <v>6166</v>
      </c>
    </row>
    <row r="2266" spans="14:15" x14ac:dyDescent="0.25">
      <c r="N2266" s="55" t="s">
        <v>702</v>
      </c>
      <c r="O2266" s="81" t="s">
        <v>703</v>
      </c>
    </row>
    <row r="2267" spans="14:15" x14ac:dyDescent="0.25">
      <c r="N2267" s="55" t="s">
        <v>6117</v>
      </c>
      <c r="O2267" s="81" t="s">
        <v>6118</v>
      </c>
    </row>
    <row r="2268" spans="14:15" x14ac:dyDescent="0.25">
      <c r="N2268" s="55" t="s">
        <v>704</v>
      </c>
      <c r="O2268" s="81" t="s">
        <v>6338</v>
      </c>
    </row>
    <row r="2269" spans="14:15" x14ac:dyDescent="0.25">
      <c r="N2269" s="55" t="s">
        <v>705</v>
      </c>
      <c r="O2269" s="81" t="s">
        <v>706</v>
      </c>
    </row>
    <row r="2270" spans="14:15" x14ac:dyDescent="0.25">
      <c r="N2270" s="55" t="s">
        <v>707</v>
      </c>
      <c r="O2270" s="81" t="s">
        <v>708</v>
      </c>
    </row>
    <row r="2271" spans="14:15" x14ac:dyDescent="0.25">
      <c r="N2271" s="55" t="s">
        <v>4301</v>
      </c>
      <c r="O2271" s="81" t="s">
        <v>4302</v>
      </c>
    </row>
    <row r="2272" spans="14:15" x14ac:dyDescent="0.25">
      <c r="N2272" s="55" t="s">
        <v>710</v>
      </c>
      <c r="O2272" s="81" t="s">
        <v>711</v>
      </c>
    </row>
    <row r="2273" spans="14:15" x14ac:dyDescent="0.25">
      <c r="N2273" s="55" t="s">
        <v>712</v>
      </c>
      <c r="O2273" s="81" t="s">
        <v>713</v>
      </c>
    </row>
    <row r="2274" spans="14:15" x14ac:dyDescent="0.25">
      <c r="N2274" s="55" t="s">
        <v>714</v>
      </c>
      <c r="O2274" s="81" t="s">
        <v>715</v>
      </c>
    </row>
    <row r="2275" spans="14:15" x14ac:dyDescent="0.25">
      <c r="N2275" s="55" t="s">
        <v>716</v>
      </c>
      <c r="O2275" s="81" t="s">
        <v>6167</v>
      </c>
    </row>
    <row r="2276" spans="14:15" x14ac:dyDescent="0.25">
      <c r="N2276" s="55" t="s">
        <v>717</v>
      </c>
      <c r="O2276" s="81" t="s">
        <v>718</v>
      </c>
    </row>
    <row r="2277" spans="14:15" x14ac:dyDescent="0.25">
      <c r="N2277" s="55" t="s">
        <v>719</v>
      </c>
      <c r="O2277" s="81" t="s">
        <v>720</v>
      </c>
    </row>
    <row r="2278" spans="14:15" x14ac:dyDescent="0.25">
      <c r="N2278" s="55" t="s">
        <v>721</v>
      </c>
      <c r="O2278" s="81" t="s">
        <v>6168</v>
      </c>
    </row>
    <row r="2279" spans="14:15" x14ac:dyDescent="0.25">
      <c r="N2279" s="55" t="s">
        <v>722</v>
      </c>
      <c r="O2279" s="81" t="s">
        <v>723</v>
      </c>
    </row>
    <row r="2280" spans="14:15" x14ac:dyDescent="0.25">
      <c r="N2280" s="55" t="s">
        <v>6119</v>
      </c>
      <c r="O2280" s="81" t="s">
        <v>6169</v>
      </c>
    </row>
    <row r="2281" spans="14:15" x14ac:dyDescent="0.25">
      <c r="N2281" s="55" t="s">
        <v>2679</v>
      </c>
      <c r="O2281" s="81" t="s">
        <v>2680</v>
      </c>
    </row>
    <row r="2282" spans="14:15" x14ac:dyDescent="0.25">
      <c r="N2282" s="55" t="s">
        <v>2681</v>
      </c>
      <c r="O2282" s="81" t="s">
        <v>2682</v>
      </c>
    </row>
    <row r="2283" spans="14:15" x14ac:dyDescent="0.25">
      <c r="N2283" s="55" t="s">
        <v>2683</v>
      </c>
      <c r="O2283" s="81" t="s">
        <v>2684</v>
      </c>
    </row>
    <row r="2284" spans="14:15" x14ac:dyDescent="0.25">
      <c r="N2284" s="55" t="s">
        <v>525</v>
      </c>
      <c r="O2284" s="81" t="s">
        <v>8348</v>
      </c>
    </row>
    <row r="2285" spans="14:15" x14ac:dyDescent="0.25">
      <c r="N2285" s="55" t="s">
        <v>528</v>
      </c>
      <c r="O2285" s="81" t="s">
        <v>8349</v>
      </c>
    </row>
    <row r="2286" spans="14:15" x14ac:dyDescent="0.25">
      <c r="N2286" s="55" t="s">
        <v>6622</v>
      </c>
      <c r="O2286" s="81" t="s">
        <v>8350</v>
      </c>
    </row>
    <row r="2287" spans="14:15" x14ac:dyDescent="0.25">
      <c r="N2287" s="57" t="s">
        <v>724</v>
      </c>
      <c r="O2287" s="82" t="s">
        <v>725</v>
      </c>
    </row>
    <row r="2288" spans="14:15" x14ac:dyDescent="0.25">
      <c r="N2288" s="57" t="s">
        <v>726</v>
      </c>
      <c r="O2288" s="82" t="s">
        <v>727</v>
      </c>
    </row>
    <row r="2289" spans="14:15" x14ac:dyDescent="0.25">
      <c r="N2289" s="55" t="s">
        <v>728</v>
      </c>
      <c r="O2289" s="81" t="s">
        <v>729</v>
      </c>
    </row>
    <row r="2290" spans="14:15" x14ac:dyDescent="0.25">
      <c r="N2290" s="55" t="s">
        <v>730</v>
      </c>
      <c r="O2290" s="81" t="s">
        <v>731</v>
      </c>
    </row>
    <row r="2291" spans="14:15" x14ac:dyDescent="0.25">
      <c r="N2291" s="55" t="s">
        <v>732</v>
      </c>
      <c r="O2291" s="81" t="s">
        <v>733</v>
      </c>
    </row>
    <row r="2292" spans="14:15" x14ac:dyDescent="0.25">
      <c r="N2292" s="55" t="s">
        <v>734</v>
      </c>
      <c r="O2292" s="81" t="s">
        <v>735</v>
      </c>
    </row>
    <row r="2293" spans="14:15" x14ac:dyDescent="0.25">
      <c r="N2293" s="55" t="s">
        <v>736</v>
      </c>
      <c r="O2293" s="81" t="s">
        <v>737</v>
      </c>
    </row>
    <row r="2294" spans="14:15" x14ac:dyDescent="0.25">
      <c r="N2294" s="55" t="s">
        <v>738</v>
      </c>
      <c r="O2294" s="81" t="s">
        <v>739</v>
      </c>
    </row>
    <row r="2295" spans="14:15" x14ac:dyDescent="0.25">
      <c r="N2295" s="57" t="s">
        <v>740</v>
      </c>
      <c r="O2295" s="82" t="s">
        <v>741</v>
      </c>
    </row>
    <row r="2296" spans="14:15" x14ac:dyDescent="0.25">
      <c r="N2296" s="55" t="s">
        <v>742</v>
      </c>
      <c r="O2296" s="81" t="s">
        <v>743</v>
      </c>
    </row>
    <row r="2297" spans="14:15" x14ac:dyDescent="0.25">
      <c r="N2297" s="55" t="s">
        <v>744</v>
      </c>
      <c r="O2297" s="81" t="s">
        <v>745</v>
      </c>
    </row>
    <row r="2298" spans="14:15" x14ac:dyDescent="0.25">
      <c r="N2298" s="57" t="s">
        <v>746</v>
      </c>
      <c r="O2298" s="82" t="s">
        <v>747</v>
      </c>
    </row>
    <row r="2299" spans="14:15" x14ac:dyDescent="0.25">
      <c r="N2299" s="55" t="s">
        <v>748</v>
      </c>
      <c r="O2299" s="81" t="s">
        <v>749</v>
      </c>
    </row>
    <row r="2300" spans="14:15" x14ac:dyDescent="0.25">
      <c r="N2300" s="55" t="s">
        <v>750</v>
      </c>
      <c r="O2300" s="81" t="s">
        <v>751</v>
      </c>
    </row>
    <row r="2301" spans="14:15" x14ac:dyDescent="0.25">
      <c r="N2301" s="55" t="s">
        <v>752</v>
      </c>
      <c r="O2301" s="81" t="s">
        <v>753</v>
      </c>
    </row>
    <row r="2302" spans="14:15" x14ac:dyDescent="0.25">
      <c r="N2302" s="55" t="s">
        <v>754</v>
      </c>
      <c r="O2302" s="81" t="s">
        <v>755</v>
      </c>
    </row>
    <row r="2303" spans="14:15" x14ac:dyDescent="0.25">
      <c r="N2303" s="55" t="s">
        <v>756</v>
      </c>
      <c r="O2303" s="81" t="s">
        <v>757</v>
      </c>
    </row>
    <row r="2304" spans="14:15" x14ac:dyDescent="0.25">
      <c r="N2304" s="55" t="s">
        <v>758</v>
      </c>
      <c r="O2304" s="81" t="s">
        <v>759</v>
      </c>
    </row>
    <row r="2305" spans="14:15" x14ac:dyDescent="0.25">
      <c r="N2305" s="57" t="s">
        <v>760</v>
      </c>
      <c r="O2305" s="82" t="s">
        <v>761</v>
      </c>
    </row>
    <row r="2306" spans="14:15" x14ac:dyDescent="0.25">
      <c r="N2306" s="57" t="s">
        <v>762</v>
      </c>
      <c r="O2306" s="82" t="s">
        <v>763</v>
      </c>
    </row>
    <row r="2307" spans="14:15" x14ac:dyDescent="0.25">
      <c r="N2307" s="55" t="s">
        <v>764</v>
      </c>
      <c r="O2307" s="81" t="s">
        <v>765</v>
      </c>
    </row>
    <row r="2308" spans="14:15" x14ac:dyDescent="0.25">
      <c r="N2308" s="55" t="s">
        <v>767</v>
      </c>
      <c r="O2308" s="81" t="s">
        <v>768</v>
      </c>
    </row>
    <row r="2309" spans="14:15" x14ac:dyDescent="0.25">
      <c r="N2309" s="55" t="s">
        <v>769</v>
      </c>
      <c r="O2309" s="81" t="s">
        <v>770</v>
      </c>
    </row>
    <row r="2310" spans="14:15" x14ac:dyDescent="0.25">
      <c r="N2310" s="55" t="s">
        <v>771</v>
      </c>
      <c r="O2310" s="81" t="s">
        <v>772</v>
      </c>
    </row>
    <row r="2311" spans="14:15" x14ac:dyDescent="0.25">
      <c r="N2311" s="57" t="s">
        <v>773</v>
      </c>
      <c r="O2311" s="82" t="s">
        <v>774</v>
      </c>
    </row>
    <row r="2312" spans="14:15" x14ac:dyDescent="0.25">
      <c r="N2312" s="55" t="s">
        <v>5814</v>
      </c>
      <c r="O2312" s="81" t="s">
        <v>5815</v>
      </c>
    </row>
    <row r="2313" spans="14:15" x14ac:dyDescent="0.25">
      <c r="N2313" s="55" t="s">
        <v>775</v>
      </c>
      <c r="O2313" s="81" t="s">
        <v>776</v>
      </c>
    </row>
    <row r="2314" spans="14:15" x14ac:dyDescent="0.25">
      <c r="N2314" s="55" t="s">
        <v>4300</v>
      </c>
      <c r="O2314" s="81" t="s">
        <v>8351</v>
      </c>
    </row>
    <row r="2315" spans="14:15" x14ac:dyDescent="0.25">
      <c r="N2315" s="55" t="s">
        <v>6324</v>
      </c>
      <c r="O2315" s="81" t="s">
        <v>8352</v>
      </c>
    </row>
    <row r="2316" spans="14:15" x14ac:dyDescent="0.25">
      <c r="N2316" s="55" t="s">
        <v>4457</v>
      </c>
      <c r="O2316" s="81" t="s">
        <v>8353</v>
      </c>
    </row>
    <row r="2317" spans="14:15" x14ac:dyDescent="0.25">
      <c r="N2317" s="55" t="s">
        <v>536</v>
      </c>
      <c r="O2317" s="81" t="s">
        <v>8354</v>
      </c>
    </row>
    <row r="2318" spans="14:15" x14ac:dyDescent="0.25">
      <c r="N2318" s="55" t="s">
        <v>5520</v>
      </c>
      <c r="O2318" s="81" t="s">
        <v>8355</v>
      </c>
    </row>
    <row r="2319" spans="14:15" x14ac:dyDescent="0.25">
      <c r="N2319" s="55" t="s">
        <v>793</v>
      </c>
      <c r="O2319" s="81" t="s">
        <v>794</v>
      </c>
    </row>
    <row r="2320" spans="14:15" x14ac:dyDescent="0.25">
      <c r="N2320" s="55" t="s">
        <v>795</v>
      </c>
      <c r="O2320" s="81" t="s">
        <v>796</v>
      </c>
    </row>
    <row r="2321" spans="14:15" x14ac:dyDescent="0.25">
      <c r="N2321" s="55" t="s">
        <v>5514</v>
      </c>
      <c r="O2321" s="81" t="s">
        <v>5515</v>
      </c>
    </row>
    <row r="2322" spans="14:15" x14ac:dyDescent="0.25">
      <c r="N2322" s="55" t="s">
        <v>801</v>
      </c>
      <c r="O2322" s="81" t="s">
        <v>6170</v>
      </c>
    </row>
    <row r="2323" spans="14:15" x14ac:dyDescent="0.25">
      <c r="N2323" s="55" t="s">
        <v>802</v>
      </c>
      <c r="O2323" s="81" t="s">
        <v>6171</v>
      </c>
    </row>
    <row r="2324" spans="14:15" x14ac:dyDescent="0.25">
      <c r="N2324" s="55" t="s">
        <v>803</v>
      </c>
      <c r="O2324" s="81" t="s">
        <v>6172</v>
      </c>
    </row>
    <row r="2325" spans="14:15" x14ac:dyDescent="0.25">
      <c r="N2325" s="55" t="s">
        <v>804</v>
      </c>
      <c r="O2325" s="81" t="s">
        <v>805</v>
      </c>
    </row>
    <row r="2326" spans="14:15" x14ac:dyDescent="0.25">
      <c r="N2326" s="55" t="s">
        <v>806</v>
      </c>
      <c r="O2326" s="81" t="s">
        <v>807</v>
      </c>
    </row>
    <row r="2327" spans="14:15" x14ac:dyDescent="0.25">
      <c r="N2327" s="57" t="s">
        <v>808</v>
      </c>
      <c r="O2327" s="82" t="s">
        <v>809</v>
      </c>
    </row>
    <row r="2328" spans="14:15" x14ac:dyDescent="0.25">
      <c r="N2328" s="55" t="s">
        <v>812</v>
      </c>
      <c r="O2328" s="81" t="s">
        <v>813</v>
      </c>
    </row>
    <row r="2329" spans="14:15" x14ac:dyDescent="0.25">
      <c r="N2329" s="55" t="s">
        <v>814</v>
      </c>
      <c r="O2329" s="81" t="s">
        <v>815</v>
      </c>
    </row>
    <row r="2330" spans="14:15" x14ac:dyDescent="0.25">
      <c r="N2330" s="55" t="s">
        <v>816</v>
      </c>
      <c r="O2330" s="81" t="s">
        <v>817</v>
      </c>
    </row>
    <row r="2331" spans="14:15" x14ac:dyDescent="0.25">
      <c r="N2331" s="55" t="s">
        <v>818</v>
      </c>
      <c r="O2331" s="81" t="s">
        <v>819</v>
      </c>
    </row>
    <row r="2332" spans="14:15" x14ac:dyDescent="0.25">
      <c r="N2332" s="55" t="s">
        <v>820</v>
      </c>
      <c r="O2332" s="81" t="s">
        <v>821</v>
      </c>
    </row>
    <row r="2333" spans="14:15" x14ac:dyDescent="0.25">
      <c r="N2333" s="55" t="s">
        <v>822</v>
      </c>
      <c r="O2333" s="81" t="s">
        <v>823</v>
      </c>
    </row>
    <row r="2334" spans="14:15" x14ac:dyDescent="0.25">
      <c r="N2334" s="55" t="s">
        <v>824</v>
      </c>
      <c r="O2334" s="81" t="s">
        <v>825</v>
      </c>
    </row>
    <row r="2335" spans="14:15" x14ac:dyDescent="0.25">
      <c r="N2335" s="55" t="s">
        <v>826</v>
      </c>
      <c r="O2335" s="81" t="s">
        <v>827</v>
      </c>
    </row>
    <row r="2336" spans="14:15" x14ac:dyDescent="0.25">
      <c r="N2336" s="55" t="s">
        <v>828</v>
      </c>
      <c r="O2336" s="81" t="s">
        <v>829</v>
      </c>
    </row>
    <row r="2337" spans="14:15" x14ac:dyDescent="0.25">
      <c r="N2337" s="55" t="s">
        <v>830</v>
      </c>
      <c r="O2337" s="81" t="s">
        <v>831</v>
      </c>
    </row>
    <row r="2338" spans="14:15" x14ac:dyDescent="0.25">
      <c r="N2338" s="55" t="s">
        <v>834</v>
      </c>
      <c r="O2338" s="81" t="s">
        <v>835</v>
      </c>
    </row>
    <row r="2339" spans="14:15" x14ac:dyDescent="0.25">
      <c r="N2339" s="55" t="s">
        <v>836</v>
      </c>
      <c r="O2339" s="81" t="s">
        <v>837</v>
      </c>
    </row>
    <row r="2340" spans="14:15" x14ac:dyDescent="0.25">
      <c r="N2340" s="55" t="s">
        <v>840</v>
      </c>
      <c r="O2340" s="81" t="s">
        <v>841</v>
      </c>
    </row>
    <row r="2341" spans="14:15" x14ac:dyDescent="0.25">
      <c r="N2341" s="55" t="s">
        <v>4303</v>
      </c>
      <c r="O2341" s="81" t="s">
        <v>4304</v>
      </c>
    </row>
    <row r="2342" spans="14:15" x14ac:dyDescent="0.25">
      <c r="N2342" s="55" t="s">
        <v>6120</v>
      </c>
      <c r="O2342" s="81" t="s">
        <v>6121</v>
      </c>
    </row>
    <row r="2343" spans="14:15" x14ac:dyDescent="0.25">
      <c r="N2343" s="55" t="s">
        <v>842</v>
      </c>
      <c r="O2343" s="81" t="s">
        <v>843</v>
      </c>
    </row>
    <row r="2344" spans="14:15" x14ac:dyDescent="0.25">
      <c r="N2344" s="55" t="s">
        <v>4036</v>
      </c>
      <c r="O2344" s="81" t="s">
        <v>4043</v>
      </c>
    </row>
    <row r="2345" spans="14:15" x14ac:dyDescent="0.25">
      <c r="N2345" s="55" t="s">
        <v>844</v>
      </c>
      <c r="O2345" s="81" t="s">
        <v>845</v>
      </c>
    </row>
    <row r="2346" spans="14:15" x14ac:dyDescent="0.25">
      <c r="N2346" s="55" t="s">
        <v>846</v>
      </c>
      <c r="O2346" s="81" t="s">
        <v>6173</v>
      </c>
    </row>
    <row r="2347" spans="14:15" x14ac:dyDescent="0.25">
      <c r="N2347" s="55" t="s">
        <v>847</v>
      </c>
      <c r="O2347" s="81" t="s">
        <v>848</v>
      </c>
    </row>
    <row r="2348" spans="14:15" x14ac:dyDescent="0.25">
      <c r="N2348" s="55" t="s">
        <v>849</v>
      </c>
      <c r="O2348" s="81" t="s">
        <v>850</v>
      </c>
    </row>
    <row r="2349" spans="14:15" x14ac:dyDescent="0.25">
      <c r="N2349" s="55" t="s">
        <v>851</v>
      </c>
      <c r="O2349" s="81" t="s">
        <v>852</v>
      </c>
    </row>
    <row r="2350" spans="14:15" x14ac:dyDescent="0.25">
      <c r="N2350" s="55" t="s">
        <v>853</v>
      </c>
      <c r="O2350" s="81" t="s">
        <v>854</v>
      </c>
    </row>
    <row r="2351" spans="14:15" x14ac:dyDescent="0.25">
      <c r="N2351" s="55" t="s">
        <v>855</v>
      </c>
      <c r="O2351" s="81" t="s">
        <v>856</v>
      </c>
    </row>
    <row r="2352" spans="14:15" x14ac:dyDescent="0.25">
      <c r="N2352" s="55" t="s">
        <v>857</v>
      </c>
      <c r="O2352" s="81" t="s">
        <v>858</v>
      </c>
    </row>
    <row r="2353" spans="14:15" x14ac:dyDescent="0.25">
      <c r="N2353" s="55" t="s">
        <v>859</v>
      </c>
      <c r="O2353" s="81" t="s">
        <v>860</v>
      </c>
    </row>
    <row r="2354" spans="14:15" x14ac:dyDescent="0.25">
      <c r="N2354" s="55" t="s">
        <v>861</v>
      </c>
      <c r="O2354" s="81" t="s">
        <v>862</v>
      </c>
    </row>
    <row r="2355" spans="14:15" x14ac:dyDescent="0.25">
      <c r="N2355" s="55" t="s">
        <v>863</v>
      </c>
      <c r="O2355" s="81" t="s">
        <v>864</v>
      </c>
    </row>
    <row r="2356" spans="14:15" x14ac:dyDescent="0.25">
      <c r="N2356" s="55" t="s">
        <v>867</v>
      </c>
      <c r="O2356" s="81" t="s">
        <v>868</v>
      </c>
    </row>
    <row r="2357" spans="14:15" x14ac:dyDescent="0.25">
      <c r="N2357" s="55" t="s">
        <v>869</v>
      </c>
      <c r="O2357" s="81" t="s">
        <v>870</v>
      </c>
    </row>
    <row r="2358" spans="14:15" x14ac:dyDescent="0.25">
      <c r="N2358" s="55" t="s">
        <v>871</v>
      </c>
      <c r="O2358" s="81" t="s">
        <v>872</v>
      </c>
    </row>
    <row r="2359" spans="14:15" x14ac:dyDescent="0.25">
      <c r="N2359" s="55" t="s">
        <v>873</v>
      </c>
      <c r="O2359" s="81" t="s">
        <v>874</v>
      </c>
    </row>
    <row r="2360" spans="14:15" x14ac:dyDescent="0.25">
      <c r="N2360" s="55" t="s">
        <v>875</v>
      </c>
      <c r="O2360" s="81" t="s">
        <v>876</v>
      </c>
    </row>
    <row r="2361" spans="14:15" x14ac:dyDescent="0.25">
      <c r="N2361" s="55" t="s">
        <v>877</v>
      </c>
      <c r="O2361" s="81" t="s">
        <v>878</v>
      </c>
    </row>
    <row r="2362" spans="14:15" x14ac:dyDescent="0.25">
      <c r="N2362" s="55" t="s">
        <v>879</v>
      </c>
      <c r="O2362" s="81" t="s">
        <v>880</v>
      </c>
    </row>
    <row r="2363" spans="14:15" x14ac:dyDescent="0.25">
      <c r="N2363" s="55" t="s">
        <v>6344</v>
      </c>
      <c r="O2363" s="81" t="s">
        <v>6345</v>
      </c>
    </row>
    <row r="2364" spans="14:15" x14ac:dyDescent="0.25">
      <c r="N2364" s="55" t="s">
        <v>881</v>
      </c>
      <c r="O2364" s="81" t="s">
        <v>882</v>
      </c>
    </row>
    <row r="2365" spans="14:15" x14ac:dyDescent="0.25">
      <c r="N2365" s="55" t="s">
        <v>5816</v>
      </c>
      <c r="O2365" s="81" t="s">
        <v>5817</v>
      </c>
    </row>
    <row r="2366" spans="14:15" x14ac:dyDescent="0.25">
      <c r="N2366" s="57" t="s">
        <v>883</v>
      </c>
      <c r="O2366" s="82" t="s">
        <v>884</v>
      </c>
    </row>
    <row r="2367" spans="14:15" x14ac:dyDescent="0.25">
      <c r="N2367" s="55" t="s">
        <v>885</v>
      </c>
      <c r="O2367" s="81" t="s">
        <v>886</v>
      </c>
    </row>
    <row r="2368" spans="14:15" x14ac:dyDescent="0.25">
      <c r="N2368" s="55" t="s">
        <v>887</v>
      </c>
      <c r="O2368" s="81" t="s">
        <v>888</v>
      </c>
    </row>
    <row r="2369" spans="14:15" x14ac:dyDescent="0.25">
      <c r="N2369" s="55" t="s">
        <v>889</v>
      </c>
      <c r="O2369" s="81" t="s">
        <v>890</v>
      </c>
    </row>
    <row r="2370" spans="14:15" x14ac:dyDescent="0.25">
      <c r="N2370" s="55" t="s">
        <v>891</v>
      </c>
      <c r="O2370" s="81" t="s">
        <v>892</v>
      </c>
    </row>
    <row r="2371" spans="14:15" x14ac:dyDescent="0.25">
      <c r="N2371" s="55" t="s">
        <v>893</v>
      </c>
      <c r="O2371" s="81" t="s">
        <v>894</v>
      </c>
    </row>
    <row r="2372" spans="14:15" x14ac:dyDescent="0.25">
      <c r="N2372" s="55" t="s">
        <v>895</v>
      </c>
      <c r="O2372" s="81" t="s">
        <v>896</v>
      </c>
    </row>
    <row r="2373" spans="14:15" x14ac:dyDescent="0.25">
      <c r="N2373" s="55" t="s">
        <v>897</v>
      </c>
      <c r="O2373" s="81" t="s">
        <v>898</v>
      </c>
    </row>
    <row r="2374" spans="14:15" x14ac:dyDescent="0.25">
      <c r="N2374" s="55" t="s">
        <v>899</v>
      </c>
      <c r="O2374" s="81" t="s">
        <v>900</v>
      </c>
    </row>
    <row r="2375" spans="14:15" x14ac:dyDescent="0.25">
      <c r="N2375" s="55" t="s">
        <v>901</v>
      </c>
      <c r="O2375" s="81" t="s">
        <v>4299</v>
      </c>
    </row>
    <row r="2376" spans="14:15" x14ac:dyDescent="0.25">
      <c r="N2376" s="55" t="s">
        <v>902</v>
      </c>
      <c r="O2376" s="81" t="s">
        <v>4307</v>
      </c>
    </row>
    <row r="2377" spans="14:15" x14ac:dyDescent="0.25">
      <c r="N2377" s="55" t="s">
        <v>903</v>
      </c>
      <c r="O2377" s="81" t="s">
        <v>904</v>
      </c>
    </row>
    <row r="2378" spans="14:15" x14ac:dyDescent="0.25">
      <c r="N2378" s="55" t="s">
        <v>905</v>
      </c>
      <c r="O2378" s="81" t="s">
        <v>906</v>
      </c>
    </row>
    <row r="2379" spans="14:15" x14ac:dyDescent="0.25">
      <c r="N2379" s="55" t="s">
        <v>907</v>
      </c>
      <c r="O2379" s="81" t="s">
        <v>908</v>
      </c>
    </row>
    <row r="2380" spans="14:15" x14ac:dyDescent="0.25">
      <c r="N2380" s="55" t="s">
        <v>909</v>
      </c>
      <c r="O2380" s="81" t="s">
        <v>910</v>
      </c>
    </row>
    <row r="2381" spans="14:15" x14ac:dyDescent="0.25">
      <c r="N2381" s="55" t="s">
        <v>545</v>
      </c>
      <c r="O2381" s="81" t="s">
        <v>8356</v>
      </c>
    </row>
    <row r="2382" spans="14:15" x14ac:dyDescent="0.25">
      <c r="N2382" s="55" t="s">
        <v>911</v>
      </c>
      <c r="O2382" s="81" t="s">
        <v>912</v>
      </c>
    </row>
    <row r="2383" spans="14:15" x14ac:dyDescent="0.25">
      <c r="N2383" s="55" t="s">
        <v>913</v>
      </c>
      <c r="O2383" s="81" t="s">
        <v>6122</v>
      </c>
    </row>
    <row r="2384" spans="14:15" x14ac:dyDescent="0.25">
      <c r="N2384" s="55" t="s">
        <v>914</v>
      </c>
      <c r="O2384" s="81" t="s">
        <v>915</v>
      </c>
    </row>
    <row r="2385" spans="14:15" x14ac:dyDescent="0.25">
      <c r="N2385" s="55" t="s">
        <v>916</v>
      </c>
      <c r="O2385" s="81" t="s">
        <v>6123</v>
      </c>
    </row>
    <row r="2386" spans="14:15" x14ac:dyDescent="0.25">
      <c r="N2386" s="55" t="s">
        <v>917</v>
      </c>
      <c r="O2386" s="81" t="s">
        <v>918</v>
      </c>
    </row>
    <row r="2387" spans="14:15" x14ac:dyDescent="0.25">
      <c r="N2387" s="55" t="s">
        <v>919</v>
      </c>
      <c r="O2387" s="81" t="s">
        <v>6174</v>
      </c>
    </row>
    <row r="2388" spans="14:15" x14ac:dyDescent="0.25">
      <c r="N2388" s="55" t="s">
        <v>920</v>
      </c>
      <c r="O2388" s="81" t="s">
        <v>921</v>
      </c>
    </row>
    <row r="2389" spans="14:15" x14ac:dyDescent="0.25">
      <c r="N2389" s="55" t="s">
        <v>4037</v>
      </c>
      <c r="O2389" s="81" t="s">
        <v>4044</v>
      </c>
    </row>
    <row r="2390" spans="14:15" x14ac:dyDescent="0.25">
      <c r="N2390" s="55" t="s">
        <v>4038</v>
      </c>
      <c r="O2390" s="81" t="s">
        <v>5795</v>
      </c>
    </row>
    <row r="2391" spans="14:15" x14ac:dyDescent="0.25">
      <c r="N2391" s="57" t="s">
        <v>5516</v>
      </c>
      <c r="O2391" s="82" t="s">
        <v>5517</v>
      </c>
    </row>
    <row r="2392" spans="14:15" x14ac:dyDescent="0.25">
      <c r="N2392" s="55" t="s">
        <v>5506</v>
      </c>
      <c r="O2392" s="81" t="s">
        <v>6175</v>
      </c>
    </row>
    <row r="2393" spans="14:15" x14ac:dyDescent="0.25">
      <c r="N2393" s="55" t="s">
        <v>5509</v>
      </c>
      <c r="O2393" s="81" t="s">
        <v>5510</v>
      </c>
    </row>
    <row r="2394" spans="14:15" x14ac:dyDescent="0.25">
      <c r="N2394" s="55" t="s">
        <v>4629</v>
      </c>
      <c r="O2394" s="81" t="s">
        <v>5796</v>
      </c>
    </row>
    <row r="2395" spans="14:15" x14ac:dyDescent="0.25">
      <c r="N2395" s="55" t="s">
        <v>5507</v>
      </c>
      <c r="O2395" s="81" t="s">
        <v>5508</v>
      </c>
    </row>
    <row r="2396" spans="14:15" x14ac:dyDescent="0.25">
      <c r="N2396" s="55" t="s">
        <v>5650</v>
      </c>
      <c r="O2396" s="81" t="s">
        <v>5651</v>
      </c>
    </row>
    <row r="2397" spans="14:15" x14ac:dyDescent="0.25">
      <c r="N2397" s="55" t="s">
        <v>5818</v>
      </c>
      <c r="O2397" s="81" t="s">
        <v>5819</v>
      </c>
    </row>
    <row r="2398" spans="14:15" x14ac:dyDescent="0.25">
      <c r="N2398" s="55" t="s">
        <v>922</v>
      </c>
      <c r="O2398" s="81" t="s">
        <v>923</v>
      </c>
    </row>
    <row r="2399" spans="14:15" x14ac:dyDescent="0.25">
      <c r="N2399" s="55" t="s">
        <v>924</v>
      </c>
      <c r="O2399" s="81" t="s">
        <v>6034</v>
      </c>
    </row>
    <row r="2400" spans="14:15" x14ac:dyDescent="0.25">
      <c r="N2400" s="55" t="s">
        <v>925</v>
      </c>
      <c r="O2400" s="81" t="s">
        <v>926</v>
      </c>
    </row>
    <row r="2401" spans="14:15" x14ac:dyDescent="0.25">
      <c r="N2401" s="55" t="s">
        <v>927</v>
      </c>
      <c r="O2401" s="81" t="s">
        <v>5820</v>
      </c>
    </row>
    <row r="2402" spans="14:15" x14ac:dyDescent="0.25">
      <c r="N2402" s="55" t="s">
        <v>928</v>
      </c>
      <c r="O2402" s="81" t="s">
        <v>929</v>
      </c>
    </row>
    <row r="2403" spans="14:15" x14ac:dyDescent="0.25">
      <c r="N2403" s="55" t="s">
        <v>930</v>
      </c>
      <c r="O2403" s="81" t="s">
        <v>931</v>
      </c>
    </row>
    <row r="2404" spans="14:15" x14ac:dyDescent="0.25">
      <c r="N2404" s="55" t="s">
        <v>932</v>
      </c>
      <c r="O2404" s="81" t="s">
        <v>933</v>
      </c>
    </row>
    <row r="2405" spans="14:15" x14ac:dyDescent="0.25">
      <c r="N2405" s="57" t="s">
        <v>934</v>
      </c>
      <c r="O2405" s="82" t="s">
        <v>935</v>
      </c>
    </row>
    <row r="2406" spans="14:15" x14ac:dyDescent="0.25">
      <c r="N2406" s="55" t="s">
        <v>5821</v>
      </c>
      <c r="O2406" s="81" t="s">
        <v>5822</v>
      </c>
    </row>
    <row r="2407" spans="14:15" x14ac:dyDescent="0.25">
      <c r="N2407" s="55" t="s">
        <v>936</v>
      </c>
      <c r="O2407" s="81" t="s">
        <v>937</v>
      </c>
    </row>
    <row r="2408" spans="14:15" x14ac:dyDescent="0.25">
      <c r="N2408" s="55" t="s">
        <v>939</v>
      </c>
      <c r="O2408" s="81" t="s">
        <v>940</v>
      </c>
    </row>
    <row r="2409" spans="14:15" x14ac:dyDescent="0.25">
      <c r="N2409" s="55" t="s">
        <v>941</v>
      </c>
      <c r="O2409" s="81" t="s">
        <v>942</v>
      </c>
    </row>
    <row r="2410" spans="14:15" x14ac:dyDescent="0.25">
      <c r="N2410" s="55" t="s">
        <v>943</v>
      </c>
      <c r="O2410" s="81" t="s">
        <v>944</v>
      </c>
    </row>
    <row r="2411" spans="14:15" x14ac:dyDescent="0.25">
      <c r="N2411" s="57" t="s">
        <v>945</v>
      </c>
      <c r="O2411" s="82" t="s">
        <v>946</v>
      </c>
    </row>
    <row r="2412" spans="14:15" x14ac:dyDescent="0.25">
      <c r="N2412" s="55" t="s">
        <v>947</v>
      </c>
      <c r="O2412" s="81" t="s">
        <v>948</v>
      </c>
    </row>
    <row r="2413" spans="14:15" x14ac:dyDescent="0.25">
      <c r="N2413" s="55" t="s">
        <v>949</v>
      </c>
      <c r="O2413" s="81" t="s">
        <v>950</v>
      </c>
    </row>
    <row r="2414" spans="14:15" x14ac:dyDescent="0.25">
      <c r="N2414" s="55" t="s">
        <v>951</v>
      </c>
      <c r="O2414" s="81" t="s">
        <v>952</v>
      </c>
    </row>
    <row r="2415" spans="14:15" x14ac:dyDescent="0.25">
      <c r="N2415" s="55" t="s">
        <v>953</v>
      </c>
      <c r="O2415" s="81" t="s">
        <v>954</v>
      </c>
    </row>
    <row r="2416" spans="14:15" x14ac:dyDescent="0.25">
      <c r="N2416" s="57" t="s">
        <v>955</v>
      </c>
      <c r="O2416" s="82" t="s">
        <v>956</v>
      </c>
    </row>
    <row r="2417" spans="14:15" x14ac:dyDescent="0.25">
      <c r="N2417" s="55" t="s">
        <v>957</v>
      </c>
      <c r="O2417" s="81" t="s">
        <v>958</v>
      </c>
    </row>
    <row r="2418" spans="14:15" x14ac:dyDescent="0.25">
      <c r="N2418" s="55" t="s">
        <v>959</v>
      </c>
      <c r="O2418" s="81" t="s">
        <v>6176</v>
      </c>
    </row>
    <row r="2419" spans="14:15" x14ac:dyDescent="0.25">
      <c r="N2419" s="55" t="s">
        <v>960</v>
      </c>
      <c r="O2419" s="81" t="s">
        <v>961</v>
      </c>
    </row>
    <row r="2420" spans="14:15" x14ac:dyDescent="0.25">
      <c r="N2420" s="55" t="s">
        <v>962</v>
      </c>
      <c r="O2420" s="81" t="s">
        <v>963</v>
      </c>
    </row>
    <row r="2421" spans="14:15" x14ac:dyDescent="0.25">
      <c r="N2421" s="55" t="s">
        <v>964</v>
      </c>
      <c r="O2421" s="81" t="s">
        <v>965</v>
      </c>
    </row>
    <row r="2422" spans="14:15" x14ac:dyDescent="0.25">
      <c r="N2422" s="55" t="s">
        <v>6124</v>
      </c>
      <c r="O2422" s="81" t="s">
        <v>6125</v>
      </c>
    </row>
    <row r="2423" spans="14:15" x14ac:dyDescent="0.25">
      <c r="N2423" s="55" t="s">
        <v>6126</v>
      </c>
      <c r="O2423" s="81" t="s">
        <v>6127</v>
      </c>
    </row>
    <row r="2424" spans="14:15" x14ac:dyDescent="0.25">
      <c r="N2424" s="55" t="s">
        <v>6128</v>
      </c>
      <c r="O2424" s="81" t="s">
        <v>6129</v>
      </c>
    </row>
    <row r="2425" spans="14:15" x14ac:dyDescent="0.25">
      <c r="N2425" s="55" t="s">
        <v>6130</v>
      </c>
      <c r="O2425" s="81" t="s">
        <v>6131</v>
      </c>
    </row>
    <row r="2426" spans="14:15" x14ac:dyDescent="0.25">
      <c r="N2426" s="55" t="s">
        <v>6132</v>
      </c>
      <c r="O2426" s="81" t="s">
        <v>6177</v>
      </c>
    </row>
    <row r="2427" spans="14:15" x14ac:dyDescent="0.25">
      <c r="N2427" s="55" t="s">
        <v>966</v>
      </c>
      <c r="O2427" s="81" t="s">
        <v>967</v>
      </c>
    </row>
    <row r="2428" spans="14:15" x14ac:dyDescent="0.25">
      <c r="N2428" s="55" t="s">
        <v>968</v>
      </c>
      <c r="O2428" s="81" t="s">
        <v>6178</v>
      </c>
    </row>
    <row r="2429" spans="14:15" x14ac:dyDescent="0.25">
      <c r="N2429" s="55" t="s">
        <v>969</v>
      </c>
      <c r="O2429" s="81" t="s">
        <v>970</v>
      </c>
    </row>
    <row r="2430" spans="14:15" x14ac:dyDescent="0.25">
      <c r="N2430" s="55" t="s">
        <v>971</v>
      </c>
      <c r="O2430" s="81" t="s">
        <v>6179</v>
      </c>
    </row>
    <row r="2431" spans="14:15" x14ac:dyDescent="0.25">
      <c r="N2431" s="55" t="s">
        <v>972</v>
      </c>
      <c r="O2431" s="81" t="s">
        <v>973</v>
      </c>
    </row>
    <row r="2432" spans="14:15" x14ac:dyDescent="0.25">
      <c r="N2432" s="55" t="s">
        <v>974</v>
      </c>
      <c r="O2432" s="81" t="s">
        <v>975</v>
      </c>
    </row>
    <row r="2433" spans="14:15" x14ac:dyDescent="0.25">
      <c r="N2433" s="55" t="s">
        <v>5801</v>
      </c>
      <c r="O2433" s="81" t="s">
        <v>8357</v>
      </c>
    </row>
    <row r="2434" spans="14:15" x14ac:dyDescent="0.25">
      <c r="N2434" s="55" t="s">
        <v>5698</v>
      </c>
      <c r="O2434" s="81" t="s">
        <v>8358</v>
      </c>
    </row>
    <row r="2435" spans="14:15" x14ac:dyDescent="0.25">
      <c r="N2435" s="57" t="s">
        <v>550</v>
      </c>
      <c r="O2435" s="82" t="s">
        <v>8359</v>
      </c>
    </row>
    <row r="2436" spans="14:15" x14ac:dyDescent="0.25">
      <c r="N2436" s="55" t="s">
        <v>553</v>
      </c>
      <c r="O2436" s="81" t="s">
        <v>8360</v>
      </c>
    </row>
    <row r="2437" spans="14:15" x14ac:dyDescent="0.25">
      <c r="N2437" s="55" t="s">
        <v>556</v>
      </c>
      <c r="O2437" s="81" t="s">
        <v>8361</v>
      </c>
    </row>
    <row r="2438" spans="14:15" x14ac:dyDescent="0.25">
      <c r="N2438" s="55" t="s">
        <v>976</v>
      </c>
      <c r="O2438" s="81" t="s">
        <v>5823</v>
      </c>
    </row>
    <row r="2439" spans="14:15" x14ac:dyDescent="0.25">
      <c r="N2439" s="55" t="s">
        <v>6133</v>
      </c>
      <c r="O2439" s="81" t="s">
        <v>6134</v>
      </c>
    </row>
    <row r="2440" spans="14:15" x14ac:dyDescent="0.25">
      <c r="N2440" s="55" t="s">
        <v>980</v>
      </c>
      <c r="O2440" s="81" t="s">
        <v>981</v>
      </c>
    </row>
    <row r="2441" spans="14:15" x14ac:dyDescent="0.25">
      <c r="N2441" s="57" t="s">
        <v>983</v>
      </c>
      <c r="O2441" s="82" t="s">
        <v>6339</v>
      </c>
    </row>
    <row r="2442" spans="14:15" x14ac:dyDescent="0.25">
      <c r="N2442" s="55" t="s">
        <v>984</v>
      </c>
      <c r="O2442" s="81" t="s">
        <v>985</v>
      </c>
    </row>
    <row r="2443" spans="14:15" x14ac:dyDescent="0.25">
      <c r="N2443" s="55" t="s">
        <v>986</v>
      </c>
      <c r="O2443" s="81" t="s">
        <v>987</v>
      </c>
    </row>
    <row r="2444" spans="14:15" x14ac:dyDescent="0.25">
      <c r="N2444" s="55" t="s">
        <v>988</v>
      </c>
      <c r="O2444" s="81" t="s">
        <v>989</v>
      </c>
    </row>
    <row r="2445" spans="14:15" x14ac:dyDescent="0.25">
      <c r="N2445" s="55" t="s">
        <v>990</v>
      </c>
      <c r="O2445" s="81" t="s">
        <v>991</v>
      </c>
    </row>
    <row r="2446" spans="14:15" x14ac:dyDescent="0.25">
      <c r="N2446" s="55" t="s">
        <v>992</v>
      </c>
      <c r="O2446" s="81" t="s">
        <v>993</v>
      </c>
    </row>
    <row r="2447" spans="14:15" x14ac:dyDescent="0.25">
      <c r="N2447" s="55" t="s">
        <v>994</v>
      </c>
      <c r="O2447" s="81" t="s">
        <v>995</v>
      </c>
    </row>
    <row r="2448" spans="14:15" x14ac:dyDescent="0.25">
      <c r="N2448" s="55" t="s">
        <v>998</v>
      </c>
      <c r="O2448" s="81" t="s">
        <v>6180</v>
      </c>
    </row>
    <row r="2449" spans="14:15" x14ac:dyDescent="0.25">
      <c r="N2449" s="55" t="s">
        <v>4630</v>
      </c>
      <c r="O2449" s="81" t="s">
        <v>4631</v>
      </c>
    </row>
    <row r="2450" spans="14:15" x14ac:dyDescent="0.25">
      <c r="N2450" s="55" t="s">
        <v>5793</v>
      </c>
      <c r="O2450" s="81" t="s">
        <v>5797</v>
      </c>
    </row>
    <row r="2451" spans="14:15" x14ac:dyDescent="0.25">
      <c r="N2451" s="55" t="s">
        <v>6135</v>
      </c>
      <c r="O2451" s="81" t="s">
        <v>6136</v>
      </c>
    </row>
    <row r="2452" spans="14:15" x14ac:dyDescent="0.25">
      <c r="N2452" s="55" t="s">
        <v>4039</v>
      </c>
      <c r="O2452" s="81" t="s">
        <v>4045</v>
      </c>
    </row>
    <row r="2453" spans="14:15" x14ac:dyDescent="0.25">
      <c r="N2453" s="55" t="s">
        <v>558</v>
      </c>
      <c r="O2453" s="81" t="s">
        <v>8362</v>
      </c>
    </row>
    <row r="2454" spans="14:15" x14ac:dyDescent="0.25">
      <c r="N2454" s="55" t="s">
        <v>561</v>
      </c>
      <c r="O2454" s="81" t="s">
        <v>8363</v>
      </c>
    </row>
    <row r="2455" spans="14:15" x14ac:dyDescent="0.25">
      <c r="N2455" s="55" t="s">
        <v>999</v>
      </c>
      <c r="O2455" s="81" t="s">
        <v>1000</v>
      </c>
    </row>
    <row r="2456" spans="14:15" x14ac:dyDescent="0.25">
      <c r="N2456" s="55" t="s">
        <v>1001</v>
      </c>
      <c r="O2456" s="81" t="s">
        <v>6181</v>
      </c>
    </row>
    <row r="2457" spans="14:15" x14ac:dyDescent="0.25">
      <c r="N2457" s="55" t="s">
        <v>1002</v>
      </c>
      <c r="O2457" s="81" t="s">
        <v>1003</v>
      </c>
    </row>
    <row r="2458" spans="14:15" x14ac:dyDescent="0.25">
      <c r="N2458" s="55" t="s">
        <v>1004</v>
      </c>
      <c r="O2458" s="81" t="s">
        <v>1005</v>
      </c>
    </row>
    <row r="2459" spans="14:15" x14ac:dyDescent="0.25">
      <c r="N2459" s="57" t="s">
        <v>1006</v>
      </c>
      <c r="O2459" s="82" t="s">
        <v>1007</v>
      </c>
    </row>
    <row r="2460" spans="14:15" x14ac:dyDescent="0.25">
      <c r="N2460" s="55" t="s">
        <v>1008</v>
      </c>
      <c r="O2460" s="81" t="s">
        <v>4632</v>
      </c>
    </row>
    <row r="2461" spans="14:15" x14ac:dyDescent="0.25">
      <c r="N2461" s="55" t="s">
        <v>1009</v>
      </c>
      <c r="O2461" s="81" t="s">
        <v>1010</v>
      </c>
    </row>
    <row r="2462" spans="14:15" x14ac:dyDescent="0.25">
      <c r="N2462" s="55" t="s">
        <v>1011</v>
      </c>
      <c r="O2462" s="81" t="s">
        <v>4633</v>
      </c>
    </row>
    <row r="2463" spans="14:15" x14ac:dyDescent="0.25">
      <c r="N2463" s="55" t="s">
        <v>1012</v>
      </c>
      <c r="O2463" s="81" t="s">
        <v>1013</v>
      </c>
    </row>
    <row r="2464" spans="14:15" x14ac:dyDescent="0.25">
      <c r="N2464" s="55" t="s">
        <v>1014</v>
      </c>
      <c r="O2464" s="81" t="s">
        <v>4634</v>
      </c>
    </row>
    <row r="2465" spans="14:15" x14ac:dyDescent="0.25">
      <c r="N2465" s="55" t="s">
        <v>1015</v>
      </c>
      <c r="O2465" s="81" t="s">
        <v>1016</v>
      </c>
    </row>
    <row r="2466" spans="14:15" x14ac:dyDescent="0.25">
      <c r="N2466" s="55" t="s">
        <v>1017</v>
      </c>
      <c r="O2466" s="81" t="s">
        <v>6182</v>
      </c>
    </row>
    <row r="2467" spans="14:15" x14ac:dyDescent="0.25">
      <c r="N2467" s="55" t="s">
        <v>8469</v>
      </c>
      <c r="O2467" s="81" t="s">
        <v>8503</v>
      </c>
    </row>
    <row r="2468" spans="14:15" x14ac:dyDescent="0.25">
      <c r="N2468" s="55" t="s">
        <v>1018</v>
      </c>
      <c r="O2468" s="81" t="s">
        <v>1019</v>
      </c>
    </row>
    <row r="2469" spans="14:15" x14ac:dyDescent="0.25">
      <c r="N2469" s="57" t="s">
        <v>1020</v>
      </c>
      <c r="O2469" s="82" t="s">
        <v>1021</v>
      </c>
    </row>
    <row r="2470" spans="14:15" x14ac:dyDescent="0.25">
      <c r="N2470" s="55" t="s">
        <v>1022</v>
      </c>
      <c r="O2470" s="81" t="s">
        <v>1023</v>
      </c>
    </row>
    <row r="2471" spans="14:15" x14ac:dyDescent="0.25">
      <c r="N2471" s="55" t="s">
        <v>1024</v>
      </c>
      <c r="O2471" s="81" t="s">
        <v>1025</v>
      </c>
    </row>
    <row r="2472" spans="14:15" x14ac:dyDescent="0.25">
      <c r="N2472" s="55" t="s">
        <v>1026</v>
      </c>
      <c r="O2472" s="81" t="s">
        <v>1027</v>
      </c>
    </row>
    <row r="2473" spans="14:15" x14ac:dyDescent="0.25">
      <c r="N2473" s="55" t="s">
        <v>1028</v>
      </c>
      <c r="O2473" s="81" t="s">
        <v>6183</v>
      </c>
    </row>
    <row r="2474" spans="14:15" x14ac:dyDescent="0.25">
      <c r="N2474" s="55" t="s">
        <v>1029</v>
      </c>
      <c r="O2474" s="81" t="s">
        <v>1030</v>
      </c>
    </row>
    <row r="2475" spans="14:15" x14ac:dyDescent="0.25">
      <c r="N2475" s="55" t="s">
        <v>1031</v>
      </c>
      <c r="O2475" s="81" t="s">
        <v>1032</v>
      </c>
    </row>
    <row r="2476" spans="14:15" x14ac:dyDescent="0.25">
      <c r="N2476" s="55" t="s">
        <v>1033</v>
      </c>
      <c r="O2476" s="81" t="s">
        <v>1034</v>
      </c>
    </row>
    <row r="2477" spans="14:15" x14ac:dyDescent="0.25">
      <c r="N2477" s="55" t="s">
        <v>1035</v>
      </c>
      <c r="O2477" s="81" t="s">
        <v>1036</v>
      </c>
    </row>
    <row r="2478" spans="14:15" x14ac:dyDescent="0.25">
      <c r="N2478" s="57" t="s">
        <v>1038</v>
      </c>
      <c r="O2478" s="82" t="s">
        <v>1039</v>
      </c>
    </row>
    <row r="2479" spans="14:15" x14ac:dyDescent="0.25">
      <c r="N2479" s="55" t="s">
        <v>1042</v>
      </c>
      <c r="O2479" s="81" t="s">
        <v>1043</v>
      </c>
    </row>
    <row r="2480" spans="14:15" x14ac:dyDescent="0.25">
      <c r="N2480" s="55" t="s">
        <v>1045</v>
      </c>
      <c r="O2480" s="81" t="s">
        <v>1046</v>
      </c>
    </row>
    <row r="2481" spans="14:15" x14ac:dyDescent="0.25">
      <c r="N2481" s="55" t="s">
        <v>1048</v>
      </c>
      <c r="O2481" s="81" t="s">
        <v>1049</v>
      </c>
    </row>
    <row r="2482" spans="14:15" x14ac:dyDescent="0.25">
      <c r="N2482" s="55" t="s">
        <v>4635</v>
      </c>
      <c r="O2482" s="81" t="s">
        <v>4636</v>
      </c>
    </row>
    <row r="2483" spans="14:15" x14ac:dyDescent="0.25">
      <c r="N2483" s="55" t="s">
        <v>1051</v>
      </c>
      <c r="O2483" s="81" t="s">
        <v>1052</v>
      </c>
    </row>
    <row r="2484" spans="14:15" x14ac:dyDescent="0.25">
      <c r="N2484" s="55" t="s">
        <v>1053</v>
      </c>
      <c r="O2484" s="81" t="s">
        <v>1054</v>
      </c>
    </row>
    <row r="2485" spans="14:15" x14ac:dyDescent="0.25">
      <c r="N2485" s="55" t="s">
        <v>1056</v>
      </c>
      <c r="O2485" s="81" t="s">
        <v>1057</v>
      </c>
    </row>
    <row r="2486" spans="14:15" x14ac:dyDescent="0.25">
      <c r="N2486" s="55" t="s">
        <v>1059</v>
      </c>
      <c r="O2486" s="81" t="s">
        <v>1060</v>
      </c>
    </row>
    <row r="2487" spans="14:15" x14ac:dyDescent="0.25">
      <c r="N2487" s="57" t="s">
        <v>6340</v>
      </c>
      <c r="O2487" s="82" t="s">
        <v>6341</v>
      </c>
    </row>
    <row r="2488" spans="14:15" x14ac:dyDescent="0.25">
      <c r="N2488" s="55" t="s">
        <v>1062</v>
      </c>
      <c r="O2488" s="81" t="s">
        <v>1063</v>
      </c>
    </row>
    <row r="2489" spans="14:15" x14ac:dyDescent="0.25">
      <c r="N2489" s="55" t="s">
        <v>1065</v>
      </c>
      <c r="O2489" s="81" t="s">
        <v>6184</v>
      </c>
    </row>
    <row r="2490" spans="14:15" x14ac:dyDescent="0.25">
      <c r="N2490" s="55" t="s">
        <v>1067</v>
      </c>
      <c r="O2490" s="81" t="s">
        <v>1068</v>
      </c>
    </row>
    <row r="2491" spans="14:15" x14ac:dyDescent="0.25">
      <c r="N2491" s="55" t="s">
        <v>1069</v>
      </c>
      <c r="O2491" s="81" t="s">
        <v>6185</v>
      </c>
    </row>
    <row r="2492" spans="14:15" x14ac:dyDescent="0.25">
      <c r="N2492" s="55" t="s">
        <v>1071</v>
      </c>
      <c r="O2492" s="81" t="s">
        <v>1072</v>
      </c>
    </row>
    <row r="2493" spans="14:15" x14ac:dyDescent="0.25">
      <c r="N2493" s="55" t="s">
        <v>1073</v>
      </c>
      <c r="O2493" s="81" t="s">
        <v>1074</v>
      </c>
    </row>
    <row r="2494" spans="14:15" x14ac:dyDescent="0.25">
      <c r="N2494" s="55" t="s">
        <v>1075</v>
      </c>
      <c r="O2494" s="81" t="s">
        <v>1076</v>
      </c>
    </row>
    <row r="2495" spans="14:15" x14ac:dyDescent="0.25">
      <c r="N2495" s="55" t="s">
        <v>1077</v>
      </c>
      <c r="O2495" s="81" t="s">
        <v>1078</v>
      </c>
    </row>
    <row r="2496" spans="14:15" x14ac:dyDescent="0.25">
      <c r="N2496" s="55" t="s">
        <v>1079</v>
      </c>
      <c r="O2496" s="81" t="s">
        <v>1080</v>
      </c>
    </row>
    <row r="2497" spans="14:15" x14ac:dyDescent="0.25">
      <c r="N2497" s="55" t="s">
        <v>1081</v>
      </c>
      <c r="O2497" s="81" t="s">
        <v>1082</v>
      </c>
    </row>
    <row r="2498" spans="14:15" x14ac:dyDescent="0.25">
      <c r="N2498" s="55" t="s">
        <v>1084</v>
      </c>
      <c r="O2498" s="81" t="s">
        <v>1085</v>
      </c>
    </row>
    <row r="2499" spans="14:15" x14ac:dyDescent="0.25">
      <c r="N2499" s="55" t="s">
        <v>1088</v>
      </c>
      <c r="O2499" s="81" t="s">
        <v>6186</v>
      </c>
    </row>
    <row r="2500" spans="14:15" x14ac:dyDescent="0.25">
      <c r="N2500" s="55" t="s">
        <v>1090</v>
      </c>
      <c r="O2500" s="81" t="s">
        <v>1091</v>
      </c>
    </row>
    <row r="2501" spans="14:15" x14ac:dyDescent="0.25">
      <c r="N2501" s="55" t="s">
        <v>1093</v>
      </c>
      <c r="O2501" s="81" t="s">
        <v>1094</v>
      </c>
    </row>
    <row r="2502" spans="14:15" x14ac:dyDescent="0.25">
      <c r="N2502" s="57" t="s">
        <v>1096</v>
      </c>
      <c r="O2502" s="82" t="s">
        <v>1097</v>
      </c>
    </row>
    <row r="2503" spans="14:15" x14ac:dyDescent="0.25">
      <c r="N2503" s="55" t="s">
        <v>6815</v>
      </c>
      <c r="O2503" s="81" t="s">
        <v>6816</v>
      </c>
    </row>
    <row r="2504" spans="14:15" x14ac:dyDescent="0.25">
      <c r="N2504" s="55" t="s">
        <v>6831</v>
      </c>
      <c r="O2504" s="81" t="s">
        <v>6832</v>
      </c>
    </row>
    <row r="2505" spans="14:15" x14ac:dyDescent="0.25">
      <c r="N2505" s="55" t="s">
        <v>6342</v>
      </c>
      <c r="O2505" s="81" t="s">
        <v>6343</v>
      </c>
    </row>
    <row r="2506" spans="14:15" x14ac:dyDescent="0.25">
      <c r="N2506" s="55" t="s">
        <v>1101</v>
      </c>
      <c r="O2506" s="81" t="s">
        <v>1102</v>
      </c>
    </row>
    <row r="2507" spans="14:15" x14ac:dyDescent="0.25">
      <c r="N2507" s="55" t="s">
        <v>1103</v>
      </c>
      <c r="O2507" s="81" t="s">
        <v>6187</v>
      </c>
    </row>
    <row r="2508" spans="14:15" x14ac:dyDescent="0.25">
      <c r="N2508" s="55" t="s">
        <v>1104</v>
      </c>
      <c r="O2508" s="81" t="s">
        <v>6188</v>
      </c>
    </row>
    <row r="2509" spans="14:15" x14ac:dyDescent="0.25">
      <c r="N2509" s="55" t="s">
        <v>1105</v>
      </c>
      <c r="O2509" s="81" t="s">
        <v>1106</v>
      </c>
    </row>
    <row r="2510" spans="14:15" x14ac:dyDescent="0.25">
      <c r="N2510" s="55" t="s">
        <v>1107</v>
      </c>
      <c r="O2510" s="81" t="s">
        <v>1108</v>
      </c>
    </row>
    <row r="2511" spans="14:15" x14ac:dyDescent="0.25">
      <c r="N2511" s="55" t="s">
        <v>1109</v>
      </c>
      <c r="O2511" s="81" t="s">
        <v>4359</v>
      </c>
    </row>
    <row r="2512" spans="14:15" x14ac:dyDescent="0.25">
      <c r="N2512" s="55" t="s">
        <v>1111</v>
      </c>
      <c r="O2512" s="81" t="s">
        <v>1112</v>
      </c>
    </row>
    <row r="2513" spans="14:15" x14ac:dyDescent="0.25">
      <c r="N2513" s="55" t="s">
        <v>1113</v>
      </c>
      <c r="O2513" s="81" t="s">
        <v>6189</v>
      </c>
    </row>
    <row r="2514" spans="14:15" x14ac:dyDescent="0.25">
      <c r="N2514" s="55" t="s">
        <v>1114</v>
      </c>
      <c r="O2514" s="81" t="s">
        <v>4308</v>
      </c>
    </row>
    <row r="2515" spans="14:15" x14ac:dyDescent="0.25">
      <c r="N2515" s="55" t="s">
        <v>1115</v>
      </c>
      <c r="O2515" s="81" t="s">
        <v>1116</v>
      </c>
    </row>
    <row r="2516" spans="14:15" x14ac:dyDescent="0.25">
      <c r="N2516" s="55" t="s">
        <v>1117</v>
      </c>
      <c r="O2516" s="81" t="s">
        <v>4360</v>
      </c>
    </row>
    <row r="2517" spans="14:15" x14ac:dyDescent="0.25">
      <c r="N2517" s="55" t="s">
        <v>1118</v>
      </c>
      <c r="O2517" s="81" t="s">
        <v>1119</v>
      </c>
    </row>
    <row r="2518" spans="14:15" x14ac:dyDescent="0.25">
      <c r="N2518" s="55" t="s">
        <v>1120</v>
      </c>
      <c r="O2518" s="81" t="s">
        <v>6190</v>
      </c>
    </row>
    <row r="2519" spans="14:15" x14ac:dyDescent="0.25">
      <c r="N2519" s="55" t="s">
        <v>1123</v>
      </c>
      <c r="O2519" s="81" t="s">
        <v>1124</v>
      </c>
    </row>
    <row r="2520" spans="14:15" x14ac:dyDescent="0.25">
      <c r="N2520" s="55" t="s">
        <v>1125</v>
      </c>
      <c r="O2520" s="81" t="s">
        <v>1126</v>
      </c>
    </row>
    <row r="2521" spans="14:15" x14ac:dyDescent="0.25">
      <c r="N2521" s="55" t="s">
        <v>1127</v>
      </c>
      <c r="O2521" s="81" t="s">
        <v>1128</v>
      </c>
    </row>
    <row r="2522" spans="14:15" x14ac:dyDescent="0.25">
      <c r="N2522" s="55" t="s">
        <v>1131</v>
      </c>
      <c r="O2522" s="81" t="s">
        <v>1132</v>
      </c>
    </row>
    <row r="2523" spans="14:15" x14ac:dyDescent="0.25">
      <c r="N2523" s="57" t="s">
        <v>1133</v>
      </c>
      <c r="O2523" s="82" t="s">
        <v>1134</v>
      </c>
    </row>
    <row r="2524" spans="14:15" x14ac:dyDescent="0.25">
      <c r="N2524" s="55" t="s">
        <v>1135</v>
      </c>
      <c r="O2524" s="81" t="s">
        <v>1136</v>
      </c>
    </row>
    <row r="2525" spans="14:15" x14ac:dyDescent="0.25">
      <c r="N2525" s="55" t="s">
        <v>1137</v>
      </c>
      <c r="O2525" s="81" t="s">
        <v>1138</v>
      </c>
    </row>
    <row r="2526" spans="14:15" x14ac:dyDescent="0.25">
      <c r="N2526" s="55" t="s">
        <v>1139</v>
      </c>
      <c r="O2526" s="81" t="s">
        <v>1140</v>
      </c>
    </row>
    <row r="2527" spans="14:15" x14ac:dyDescent="0.25">
      <c r="N2527" s="55" t="s">
        <v>1141</v>
      </c>
      <c r="O2527" s="81" t="s">
        <v>1142</v>
      </c>
    </row>
    <row r="2528" spans="14:15" x14ac:dyDescent="0.25">
      <c r="N2528" s="55" t="s">
        <v>1143</v>
      </c>
      <c r="O2528" s="81" t="s">
        <v>1144</v>
      </c>
    </row>
    <row r="2529" spans="14:15" x14ac:dyDescent="0.25">
      <c r="N2529" s="55" t="s">
        <v>7389</v>
      </c>
      <c r="O2529" s="81" t="s">
        <v>7752</v>
      </c>
    </row>
    <row r="2530" spans="14:15" x14ac:dyDescent="0.25">
      <c r="N2530" s="55" t="s">
        <v>5511</v>
      </c>
      <c r="O2530" s="81" t="s">
        <v>6191</v>
      </c>
    </row>
    <row r="2531" spans="14:15" x14ac:dyDescent="0.25">
      <c r="N2531" s="55" t="s">
        <v>1145</v>
      </c>
      <c r="O2531" s="81" t="s">
        <v>1146</v>
      </c>
    </row>
    <row r="2532" spans="14:15" x14ac:dyDescent="0.25">
      <c r="N2532" s="55" t="s">
        <v>1147</v>
      </c>
      <c r="O2532" s="81" t="s">
        <v>1148</v>
      </c>
    </row>
    <row r="2533" spans="14:15" x14ac:dyDescent="0.25">
      <c r="N2533" s="55" t="s">
        <v>6673</v>
      </c>
      <c r="O2533" s="81" t="s">
        <v>6721</v>
      </c>
    </row>
    <row r="2534" spans="14:15" x14ac:dyDescent="0.25">
      <c r="N2534" s="55" t="s">
        <v>6674</v>
      </c>
      <c r="O2534" s="81" t="s">
        <v>6722</v>
      </c>
    </row>
    <row r="2535" spans="14:15" x14ac:dyDescent="0.25">
      <c r="N2535" s="55" t="s">
        <v>6675</v>
      </c>
      <c r="O2535" s="81" t="s">
        <v>6723</v>
      </c>
    </row>
    <row r="2536" spans="14:15" x14ac:dyDescent="0.25">
      <c r="N2536" s="55" t="s">
        <v>6676</v>
      </c>
      <c r="O2536" s="81" t="s">
        <v>6724</v>
      </c>
    </row>
    <row r="2537" spans="14:15" x14ac:dyDescent="0.25">
      <c r="N2537" s="55" t="s">
        <v>6677</v>
      </c>
      <c r="O2537" s="81" t="s">
        <v>6725</v>
      </c>
    </row>
    <row r="2538" spans="14:15" x14ac:dyDescent="0.25">
      <c r="N2538" s="55" t="s">
        <v>6678</v>
      </c>
      <c r="O2538" s="81" t="s">
        <v>6726</v>
      </c>
    </row>
    <row r="2539" spans="14:15" x14ac:dyDescent="0.25">
      <c r="N2539" s="55" t="s">
        <v>1149</v>
      </c>
      <c r="O2539" s="81" t="s">
        <v>6192</v>
      </c>
    </row>
    <row r="2540" spans="14:15" x14ac:dyDescent="0.25">
      <c r="N2540" s="55" t="s">
        <v>1150</v>
      </c>
      <c r="O2540" s="81" t="s">
        <v>6193</v>
      </c>
    </row>
    <row r="2541" spans="14:15" x14ac:dyDescent="0.25">
      <c r="N2541" s="57" t="s">
        <v>1151</v>
      </c>
      <c r="O2541" s="82" t="s">
        <v>6194</v>
      </c>
    </row>
    <row r="2542" spans="14:15" x14ac:dyDescent="0.25">
      <c r="N2542" s="55" t="s">
        <v>1152</v>
      </c>
      <c r="O2542" s="81" t="s">
        <v>1153</v>
      </c>
    </row>
    <row r="2543" spans="14:15" x14ac:dyDescent="0.25">
      <c r="N2543" s="55" t="s">
        <v>1154</v>
      </c>
      <c r="O2543" s="81" t="s">
        <v>1155</v>
      </c>
    </row>
    <row r="2544" spans="14:15" x14ac:dyDescent="0.25">
      <c r="N2544" s="55" t="s">
        <v>1156</v>
      </c>
      <c r="O2544" s="81" t="s">
        <v>1157</v>
      </c>
    </row>
    <row r="2545" spans="14:15" x14ac:dyDescent="0.25">
      <c r="N2545" s="55" t="s">
        <v>1160</v>
      </c>
      <c r="O2545" s="81" t="s">
        <v>1161</v>
      </c>
    </row>
    <row r="2546" spans="14:15" x14ac:dyDescent="0.25">
      <c r="N2546" s="55" t="s">
        <v>1162</v>
      </c>
      <c r="O2546" s="81" t="s">
        <v>1163</v>
      </c>
    </row>
    <row r="2547" spans="14:15" x14ac:dyDescent="0.25">
      <c r="N2547" s="55" t="s">
        <v>1164</v>
      </c>
      <c r="O2547" s="81" t="s">
        <v>1165</v>
      </c>
    </row>
    <row r="2548" spans="14:15" x14ac:dyDescent="0.25">
      <c r="N2548" s="55" t="s">
        <v>1166</v>
      </c>
      <c r="O2548" s="81" t="s">
        <v>1167</v>
      </c>
    </row>
    <row r="2549" spans="14:15" x14ac:dyDescent="0.25">
      <c r="N2549" s="55" t="s">
        <v>1168</v>
      </c>
      <c r="O2549" s="81" t="s">
        <v>1169</v>
      </c>
    </row>
    <row r="2550" spans="14:15" x14ac:dyDescent="0.25">
      <c r="N2550" s="57" t="s">
        <v>1170</v>
      </c>
      <c r="O2550" s="82" t="s">
        <v>1171</v>
      </c>
    </row>
    <row r="2551" spans="14:15" x14ac:dyDescent="0.25">
      <c r="N2551" s="55" t="s">
        <v>1172</v>
      </c>
      <c r="O2551" s="81" t="s">
        <v>1173</v>
      </c>
    </row>
    <row r="2552" spans="14:15" x14ac:dyDescent="0.25">
      <c r="N2552" s="55" t="s">
        <v>1174</v>
      </c>
      <c r="O2552" s="81" t="s">
        <v>1175</v>
      </c>
    </row>
    <row r="2553" spans="14:15" x14ac:dyDescent="0.25">
      <c r="N2553" s="55" t="s">
        <v>1176</v>
      </c>
      <c r="O2553" s="81" t="s">
        <v>1177</v>
      </c>
    </row>
    <row r="2554" spans="14:15" x14ac:dyDescent="0.25">
      <c r="N2554" s="55" t="s">
        <v>1178</v>
      </c>
      <c r="O2554" s="81" t="s">
        <v>1179</v>
      </c>
    </row>
    <row r="2555" spans="14:15" x14ac:dyDescent="0.25">
      <c r="N2555" s="55" t="s">
        <v>1182</v>
      </c>
      <c r="O2555" s="81" t="s">
        <v>1183</v>
      </c>
    </row>
    <row r="2556" spans="14:15" x14ac:dyDescent="0.25">
      <c r="N2556" s="55" t="s">
        <v>1184</v>
      </c>
      <c r="O2556" s="81" t="s">
        <v>1185</v>
      </c>
    </row>
    <row r="2557" spans="14:15" x14ac:dyDescent="0.25">
      <c r="N2557" s="55" t="s">
        <v>1190</v>
      </c>
      <c r="O2557" s="81" t="s">
        <v>1191</v>
      </c>
    </row>
    <row r="2558" spans="14:15" x14ac:dyDescent="0.25">
      <c r="N2558" s="55" t="s">
        <v>1192</v>
      </c>
      <c r="O2558" s="81" t="s">
        <v>1193</v>
      </c>
    </row>
    <row r="2559" spans="14:15" x14ac:dyDescent="0.25">
      <c r="N2559" s="55" t="s">
        <v>1194</v>
      </c>
      <c r="O2559" s="81" t="s">
        <v>1195</v>
      </c>
    </row>
    <row r="2560" spans="14:15" x14ac:dyDescent="0.25">
      <c r="N2560" s="55" t="s">
        <v>1196</v>
      </c>
      <c r="O2560" s="81" t="s">
        <v>1197</v>
      </c>
    </row>
    <row r="2561" spans="14:15" x14ac:dyDescent="0.25">
      <c r="N2561" s="55" t="s">
        <v>1198</v>
      </c>
      <c r="O2561" s="81" t="s">
        <v>1199</v>
      </c>
    </row>
    <row r="2562" spans="14:15" x14ac:dyDescent="0.25">
      <c r="N2562" s="55" t="s">
        <v>1200</v>
      </c>
      <c r="O2562" s="81" t="s">
        <v>1201</v>
      </c>
    </row>
    <row r="2563" spans="14:15" x14ac:dyDescent="0.25">
      <c r="N2563" s="55" t="s">
        <v>1202</v>
      </c>
      <c r="O2563" s="81" t="s">
        <v>1203</v>
      </c>
    </row>
    <row r="2564" spans="14:15" x14ac:dyDescent="0.25">
      <c r="N2564" s="57" t="s">
        <v>1204</v>
      </c>
      <c r="O2564" s="82" t="s">
        <v>1205</v>
      </c>
    </row>
    <row r="2565" spans="14:15" x14ac:dyDescent="0.25">
      <c r="N2565" s="55" t="s">
        <v>1206</v>
      </c>
      <c r="O2565" s="81" t="s">
        <v>1207</v>
      </c>
    </row>
    <row r="2566" spans="14:15" x14ac:dyDescent="0.25">
      <c r="N2566" s="55" t="s">
        <v>1208</v>
      </c>
      <c r="O2566" s="81" t="s">
        <v>1209</v>
      </c>
    </row>
    <row r="2567" spans="14:15" x14ac:dyDescent="0.25">
      <c r="N2567" s="55" t="s">
        <v>1212</v>
      </c>
      <c r="O2567" s="81" t="s">
        <v>6137</v>
      </c>
    </row>
    <row r="2568" spans="14:15" x14ac:dyDescent="0.25">
      <c r="N2568" s="55" t="s">
        <v>1215</v>
      </c>
      <c r="O2568" s="81" t="s">
        <v>1216</v>
      </c>
    </row>
    <row r="2569" spans="14:15" x14ac:dyDescent="0.25">
      <c r="N2569" s="55" t="s">
        <v>1217</v>
      </c>
      <c r="O2569" s="81" t="s">
        <v>1218</v>
      </c>
    </row>
    <row r="2570" spans="14:15" x14ac:dyDescent="0.25">
      <c r="N2570" s="55" t="s">
        <v>1219</v>
      </c>
      <c r="O2570" s="81" t="s">
        <v>1220</v>
      </c>
    </row>
    <row r="2571" spans="14:15" x14ac:dyDescent="0.25">
      <c r="N2571" s="55" t="s">
        <v>1221</v>
      </c>
      <c r="O2571" s="81" t="s">
        <v>1222</v>
      </c>
    </row>
    <row r="2572" spans="14:15" x14ac:dyDescent="0.25">
      <c r="N2572" s="57" t="s">
        <v>1223</v>
      </c>
      <c r="O2572" s="82" t="s">
        <v>1224</v>
      </c>
    </row>
    <row r="2573" spans="14:15" x14ac:dyDescent="0.25">
      <c r="N2573" s="55" t="s">
        <v>1227</v>
      </c>
      <c r="O2573" s="81" t="s">
        <v>1228</v>
      </c>
    </row>
    <row r="2574" spans="14:15" x14ac:dyDescent="0.25">
      <c r="N2574" s="57" t="s">
        <v>1229</v>
      </c>
      <c r="O2574" s="82" t="s">
        <v>1230</v>
      </c>
    </row>
    <row r="2575" spans="14:15" x14ac:dyDescent="0.25">
      <c r="N2575" s="55" t="s">
        <v>1231</v>
      </c>
      <c r="O2575" s="81" t="s">
        <v>1232</v>
      </c>
    </row>
    <row r="2576" spans="14:15" x14ac:dyDescent="0.25">
      <c r="N2576" s="55" t="s">
        <v>1233</v>
      </c>
      <c r="O2576" s="81" t="s">
        <v>6195</v>
      </c>
    </row>
    <row r="2577" spans="14:15" x14ac:dyDescent="0.25">
      <c r="N2577" s="55" t="s">
        <v>1234</v>
      </c>
      <c r="O2577" s="81" t="s">
        <v>1235</v>
      </c>
    </row>
    <row r="2578" spans="14:15" x14ac:dyDescent="0.25">
      <c r="N2578" s="55" t="s">
        <v>1238</v>
      </c>
      <c r="O2578" s="81" t="s">
        <v>1239</v>
      </c>
    </row>
    <row r="2579" spans="14:15" x14ac:dyDescent="0.25">
      <c r="N2579" s="55" t="s">
        <v>1240</v>
      </c>
      <c r="O2579" s="81" t="s">
        <v>6138</v>
      </c>
    </row>
    <row r="2580" spans="14:15" x14ac:dyDescent="0.25">
      <c r="N2580" s="55" t="s">
        <v>4637</v>
      </c>
      <c r="O2580" s="81" t="s">
        <v>5798</v>
      </c>
    </row>
    <row r="2581" spans="14:15" x14ac:dyDescent="0.25">
      <c r="N2581" s="55" t="s">
        <v>565</v>
      </c>
      <c r="O2581" s="81" t="s">
        <v>8364</v>
      </c>
    </row>
    <row r="2582" spans="14:15" x14ac:dyDescent="0.25">
      <c r="N2582" s="55" t="s">
        <v>568</v>
      </c>
      <c r="O2582" s="81" t="s">
        <v>8365</v>
      </c>
    </row>
    <row r="2583" spans="14:15" x14ac:dyDescent="0.25">
      <c r="N2583" s="55" t="s">
        <v>573</v>
      </c>
      <c r="O2583" s="81" t="s">
        <v>8366</v>
      </c>
    </row>
    <row r="2584" spans="14:15" x14ac:dyDescent="0.25">
      <c r="N2584" s="55" t="s">
        <v>576</v>
      </c>
      <c r="O2584" s="81" t="s">
        <v>8367</v>
      </c>
    </row>
    <row r="2585" spans="14:15" x14ac:dyDescent="0.25">
      <c r="N2585" s="57" t="s">
        <v>5802</v>
      </c>
      <c r="O2585" s="82" t="s">
        <v>8368</v>
      </c>
    </row>
    <row r="2586" spans="14:15" x14ac:dyDescent="0.25">
      <c r="N2586" s="55" t="s">
        <v>585</v>
      </c>
      <c r="O2586" s="81" t="s">
        <v>8369</v>
      </c>
    </row>
    <row r="2587" spans="14:15" x14ac:dyDescent="0.25">
      <c r="N2587" s="55" t="s">
        <v>592</v>
      </c>
      <c r="O2587" s="81" t="s">
        <v>8370</v>
      </c>
    </row>
    <row r="2588" spans="14:15" x14ac:dyDescent="0.25">
      <c r="N2588" s="57" t="s">
        <v>6325</v>
      </c>
      <c r="O2588" s="82" t="s">
        <v>8371</v>
      </c>
    </row>
    <row r="2589" spans="14:15" x14ac:dyDescent="0.25">
      <c r="N2589" s="57" t="s">
        <v>600</v>
      </c>
      <c r="O2589" s="82" t="s">
        <v>8372</v>
      </c>
    </row>
    <row r="2590" spans="14:15" x14ac:dyDescent="0.25">
      <c r="N2590" s="57" t="s">
        <v>603</v>
      </c>
      <c r="O2590" s="82" t="s">
        <v>8373</v>
      </c>
    </row>
    <row r="2591" spans="14:15" x14ac:dyDescent="0.25">
      <c r="N2591" s="57" t="s">
        <v>606</v>
      </c>
      <c r="O2591" s="82" t="s">
        <v>8374</v>
      </c>
    </row>
    <row r="2592" spans="14:15" x14ac:dyDescent="0.25">
      <c r="N2592" s="57" t="s">
        <v>607</v>
      </c>
      <c r="O2592" s="82" t="s">
        <v>8375</v>
      </c>
    </row>
    <row r="2593" spans="14:15" x14ac:dyDescent="0.25">
      <c r="N2593" s="57" t="s">
        <v>610</v>
      </c>
      <c r="O2593" s="82" t="s">
        <v>8376</v>
      </c>
    </row>
    <row r="2594" spans="14:15" x14ac:dyDescent="0.25">
      <c r="N2594" s="57" t="s">
        <v>4595</v>
      </c>
      <c r="O2594" s="82" t="s">
        <v>8377</v>
      </c>
    </row>
    <row r="2595" spans="14:15" x14ac:dyDescent="0.25">
      <c r="N2595" s="57" t="s">
        <v>6623</v>
      </c>
      <c r="O2595" s="82" t="s">
        <v>8378</v>
      </c>
    </row>
    <row r="2596" spans="14:15" x14ac:dyDescent="0.25">
      <c r="N2596" s="57" t="s">
        <v>613</v>
      </c>
      <c r="O2596" s="82" t="s">
        <v>8379</v>
      </c>
    </row>
    <row r="2597" spans="14:15" x14ac:dyDescent="0.25">
      <c r="N2597" s="57" t="s">
        <v>615</v>
      </c>
      <c r="O2597" s="82" t="s">
        <v>8380</v>
      </c>
    </row>
    <row r="2598" spans="14:15" x14ac:dyDescent="0.25">
      <c r="N2598" s="57" t="s">
        <v>1241</v>
      </c>
      <c r="O2598" s="82" t="s">
        <v>1242</v>
      </c>
    </row>
    <row r="2599" spans="14:15" x14ac:dyDescent="0.25">
      <c r="N2599" s="57" t="s">
        <v>1245</v>
      </c>
      <c r="O2599" s="82" t="s">
        <v>1246</v>
      </c>
    </row>
    <row r="2600" spans="14:15" x14ac:dyDescent="0.25">
      <c r="N2600" s="57" t="s">
        <v>1249</v>
      </c>
      <c r="O2600" s="82" t="s">
        <v>1250</v>
      </c>
    </row>
    <row r="2601" spans="14:15" x14ac:dyDescent="0.25">
      <c r="N2601" s="57" t="s">
        <v>1251</v>
      </c>
      <c r="O2601" s="82" t="s">
        <v>1252</v>
      </c>
    </row>
    <row r="2602" spans="14:15" x14ac:dyDescent="0.25">
      <c r="N2602" s="57" t="s">
        <v>1253</v>
      </c>
      <c r="O2602" s="82" t="s">
        <v>1254</v>
      </c>
    </row>
    <row r="2603" spans="14:15" x14ac:dyDescent="0.25">
      <c r="N2603" s="57" t="s">
        <v>1255</v>
      </c>
      <c r="O2603" s="82" t="s">
        <v>1256</v>
      </c>
    </row>
    <row r="2604" spans="14:15" x14ac:dyDescent="0.25">
      <c r="N2604" s="57" t="s">
        <v>1257</v>
      </c>
      <c r="O2604" s="82" t="s">
        <v>6809</v>
      </c>
    </row>
    <row r="2605" spans="14:15" x14ac:dyDescent="0.25">
      <c r="N2605" s="57" t="s">
        <v>1258</v>
      </c>
      <c r="O2605" s="82" t="s">
        <v>1259</v>
      </c>
    </row>
    <row r="2606" spans="14:15" x14ac:dyDescent="0.25">
      <c r="N2606" s="57" t="s">
        <v>1260</v>
      </c>
      <c r="O2606" s="82" t="s">
        <v>1261</v>
      </c>
    </row>
    <row r="2607" spans="14:15" x14ac:dyDescent="0.25">
      <c r="N2607" s="57" t="s">
        <v>1262</v>
      </c>
      <c r="O2607" s="82" t="s">
        <v>1263</v>
      </c>
    </row>
    <row r="2608" spans="14:15" x14ac:dyDescent="0.25">
      <c r="N2608" s="57" t="s">
        <v>1264</v>
      </c>
      <c r="O2608" s="82" t="s">
        <v>1265</v>
      </c>
    </row>
    <row r="2609" spans="14:15" x14ac:dyDescent="0.25">
      <c r="N2609" s="57" t="s">
        <v>5512</v>
      </c>
      <c r="O2609" s="82" t="s">
        <v>5513</v>
      </c>
    </row>
    <row r="2610" spans="14:15" x14ac:dyDescent="0.25">
      <c r="N2610" s="57" t="s">
        <v>2685</v>
      </c>
      <c r="O2610" s="82" t="s">
        <v>2686</v>
      </c>
    </row>
    <row r="2611" spans="14:15" x14ac:dyDescent="0.25">
      <c r="N2611" s="57" t="s">
        <v>2687</v>
      </c>
      <c r="O2611" s="82" t="s">
        <v>2688</v>
      </c>
    </row>
    <row r="2612" spans="14:15" x14ac:dyDescent="0.25">
      <c r="N2612" s="57" t="s">
        <v>2689</v>
      </c>
      <c r="O2612" s="82" t="s">
        <v>2690</v>
      </c>
    </row>
    <row r="2613" spans="14:15" x14ac:dyDescent="0.25">
      <c r="N2613" s="57" t="s">
        <v>2691</v>
      </c>
      <c r="O2613" s="82" t="s">
        <v>2721</v>
      </c>
    </row>
    <row r="2614" spans="14:15" x14ac:dyDescent="0.25">
      <c r="N2614" s="57" t="s">
        <v>2692</v>
      </c>
      <c r="O2614" s="82" t="s">
        <v>2693</v>
      </c>
    </row>
    <row r="2615" spans="14:15" x14ac:dyDescent="0.25">
      <c r="N2615" s="57" t="s">
        <v>2694</v>
      </c>
      <c r="O2615" s="82" t="s">
        <v>2695</v>
      </c>
    </row>
    <row r="2616" spans="14:15" x14ac:dyDescent="0.25">
      <c r="N2616" s="57" t="s">
        <v>2696</v>
      </c>
      <c r="O2616" s="82" t="s">
        <v>2697</v>
      </c>
    </row>
    <row r="2617" spans="14:15" x14ac:dyDescent="0.25">
      <c r="N2617" s="57" t="s">
        <v>2698</v>
      </c>
      <c r="O2617" s="82" t="s">
        <v>2699</v>
      </c>
    </row>
    <row r="2618" spans="14:15" x14ac:dyDescent="0.25">
      <c r="N2618" s="57" t="s">
        <v>2700</v>
      </c>
      <c r="O2618" s="82" t="s">
        <v>2701</v>
      </c>
    </row>
    <row r="2619" spans="14:15" x14ac:dyDescent="0.25">
      <c r="N2619" s="57" t="s">
        <v>2702</v>
      </c>
      <c r="O2619" s="82" t="s">
        <v>2703</v>
      </c>
    </row>
    <row r="2620" spans="14:15" x14ac:dyDescent="0.25">
      <c r="N2620" s="57" t="s">
        <v>2704</v>
      </c>
      <c r="O2620" s="82" t="s">
        <v>2705</v>
      </c>
    </row>
    <row r="2621" spans="14:15" x14ac:dyDescent="0.25">
      <c r="N2621" s="57" t="s">
        <v>2706</v>
      </c>
      <c r="O2621" s="82" t="s">
        <v>2707</v>
      </c>
    </row>
    <row r="2622" spans="14:15" x14ac:dyDescent="0.25">
      <c r="N2622" s="57" t="s">
        <v>2708</v>
      </c>
      <c r="O2622" s="82" t="s">
        <v>2709</v>
      </c>
    </row>
    <row r="2623" spans="14:15" x14ac:dyDescent="0.25">
      <c r="N2623" s="57" t="s">
        <v>2710</v>
      </c>
      <c r="O2623" s="82" t="s">
        <v>2711</v>
      </c>
    </row>
    <row r="2624" spans="14:15" x14ac:dyDescent="0.25">
      <c r="N2624" s="57" t="s">
        <v>2712</v>
      </c>
      <c r="O2624" s="82" t="s">
        <v>2713</v>
      </c>
    </row>
    <row r="2625" spans="14:15" x14ac:dyDescent="0.25">
      <c r="N2625" s="57" t="s">
        <v>2714</v>
      </c>
      <c r="O2625" s="82" t="s">
        <v>2715</v>
      </c>
    </row>
    <row r="2626" spans="14:15" x14ac:dyDescent="0.25">
      <c r="N2626" s="57" t="s">
        <v>2716</v>
      </c>
      <c r="O2626" s="82" t="s">
        <v>2717</v>
      </c>
    </row>
    <row r="2627" spans="14:15" x14ac:dyDescent="0.25">
      <c r="N2627" s="57" t="s">
        <v>4309</v>
      </c>
      <c r="O2627" s="82" t="s">
        <v>4310</v>
      </c>
    </row>
    <row r="2628" spans="14:15" x14ac:dyDescent="0.25">
      <c r="N2628" s="57" t="s">
        <v>4305</v>
      </c>
      <c r="O2628" s="82" t="s">
        <v>4306</v>
      </c>
    </row>
    <row r="2629" spans="14:15" x14ac:dyDescent="0.25">
      <c r="N2629" s="57" t="s">
        <v>4311</v>
      </c>
      <c r="O2629" s="82" t="s">
        <v>4312</v>
      </c>
    </row>
    <row r="2630" spans="14:15" x14ac:dyDescent="0.25">
      <c r="N2630" s="57" t="s">
        <v>4361</v>
      </c>
      <c r="O2630" s="82" t="s">
        <v>4362</v>
      </c>
    </row>
    <row r="2631" spans="14:15" x14ac:dyDescent="0.25">
      <c r="N2631" s="57" t="s">
        <v>4484</v>
      </c>
      <c r="O2631" s="82" t="s">
        <v>4514</v>
      </c>
    </row>
    <row r="2632" spans="14:15" x14ac:dyDescent="0.25">
      <c r="N2632" s="57" t="s">
        <v>4313</v>
      </c>
      <c r="O2632" s="82" t="s">
        <v>4314</v>
      </c>
    </row>
    <row r="2633" spans="14:15" x14ac:dyDescent="0.25">
      <c r="N2633" s="57" t="s">
        <v>5745</v>
      </c>
      <c r="O2633" s="82" t="s">
        <v>5790</v>
      </c>
    </row>
    <row r="2634" spans="14:15" x14ac:dyDescent="0.25">
      <c r="N2634" s="57" t="s">
        <v>4485</v>
      </c>
      <c r="O2634" s="82" t="s">
        <v>4515</v>
      </c>
    </row>
    <row r="2635" spans="14:15" x14ac:dyDescent="0.25">
      <c r="N2635" s="57" t="s">
        <v>4486</v>
      </c>
      <c r="O2635" s="82" t="s">
        <v>4516</v>
      </c>
    </row>
    <row r="2636" spans="14:15" x14ac:dyDescent="0.25">
      <c r="N2636" s="57" t="s">
        <v>4487</v>
      </c>
      <c r="O2636" s="82" t="s">
        <v>4516</v>
      </c>
    </row>
    <row r="2637" spans="14:15" x14ac:dyDescent="0.25">
      <c r="N2637" s="57" t="s">
        <v>4488</v>
      </c>
      <c r="O2637" s="82" t="s">
        <v>4517</v>
      </c>
    </row>
    <row r="2638" spans="14:15" x14ac:dyDescent="0.25">
      <c r="N2638" s="57" t="s">
        <v>4489</v>
      </c>
      <c r="O2638" s="82" t="s">
        <v>4518</v>
      </c>
    </row>
    <row r="2639" spans="14:15" x14ac:dyDescent="0.25">
      <c r="N2639" s="57" t="s">
        <v>4490</v>
      </c>
      <c r="O2639" s="82" t="s">
        <v>4519</v>
      </c>
    </row>
    <row r="2640" spans="14:15" x14ac:dyDescent="0.25">
      <c r="N2640" s="57" t="s">
        <v>5634</v>
      </c>
      <c r="O2640" s="82" t="s">
        <v>5635</v>
      </c>
    </row>
    <row r="2641" spans="14:15" x14ac:dyDescent="0.25">
      <c r="N2641" s="57" t="s">
        <v>5636</v>
      </c>
      <c r="O2641" s="82" t="s">
        <v>5637</v>
      </c>
    </row>
    <row r="2642" spans="14:15" x14ac:dyDescent="0.25">
      <c r="N2642" s="57" t="s">
        <v>5638</v>
      </c>
      <c r="O2642" s="82" t="s">
        <v>5639</v>
      </c>
    </row>
    <row r="2643" spans="14:15" x14ac:dyDescent="0.25">
      <c r="N2643" s="57" t="s">
        <v>5640</v>
      </c>
      <c r="O2643" s="82" t="s">
        <v>5641</v>
      </c>
    </row>
    <row r="2644" spans="14:15" x14ac:dyDescent="0.25">
      <c r="N2644" s="57" t="s">
        <v>5642</v>
      </c>
      <c r="O2644" s="82" t="s">
        <v>5643</v>
      </c>
    </row>
    <row r="2645" spans="14:15" x14ac:dyDescent="0.25">
      <c r="N2645" s="57" t="s">
        <v>5644</v>
      </c>
      <c r="O2645" s="82" t="s">
        <v>5645</v>
      </c>
    </row>
    <row r="2646" spans="14:15" x14ac:dyDescent="0.25">
      <c r="N2646" s="57" t="s">
        <v>5746</v>
      </c>
      <c r="O2646" s="82" t="s">
        <v>5791</v>
      </c>
    </row>
    <row r="2647" spans="14:15" x14ac:dyDescent="0.25">
      <c r="N2647" s="57" t="s">
        <v>5747</v>
      </c>
      <c r="O2647" s="82" t="s">
        <v>5792</v>
      </c>
    </row>
    <row r="2648" spans="14:15" x14ac:dyDescent="0.25">
      <c r="N2648" s="57" t="s">
        <v>6519</v>
      </c>
      <c r="O2648" s="82" t="s">
        <v>6520</v>
      </c>
    </row>
    <row r="2649" spans="14:15" x14ac:dyDescent="0.25">
      <c r="N2649" s="57" t="s">
        <v>6101</v>
      </c>
      <c r="O2649" s="82" t="s">
        <v>6102</v>
      </c>
    </row>
    <row r="2650" spans="14:15" x14ac:dyDescent="0.25">
      <c r="N2650" s="57" t="s">
        <v>6663</v>
      </c>
      <c r="O2650" s="82" t="s">
        <v>6727</v>
      </c>
    </row>
    <row r="2651" spans="14:15" x14ac:dyDescent="0.25">
      <c r="N2651" s="57" t="s">
        <v>6664</v>
      </c>
      <c r="O2651" s="82" t="s">
        <v>6728</v>
      </c>
    </row>
    <row r="2652" spans="14:15" x14ac:dyDescent="0.25">
      <c r="N2652" s="57" t="s">
        <v>6665</v>
      </c>
      <c r="O2652" s="82" t="s">
        <v>6729</v>
      </c>
    </row>
    <row r="2653" spans="14:15" x14ac:dyDescent="0.25">
      <c r="N2653" s="57" t="s">
        <v>6666</v>
      </c>
      <c r="O2653" s="82" t="s">
        <v>6730</v>
      </c>
    </row>
    <row r="2654" spans="14:15" x14ac:dyDescent="0.25">
      <c r="N2654" s="57" t="s">
        <v>6667</v>
      </c>
      <c r="O2654" s="82" t="s">
        <v>6731</v>
      </c>
    </row>
    <row r="2655" spans="14:15" x14ac:dyDescent="0.25">
      <c r="N2655" s="57" t="s">
        <v>6521</v>
      </c>
      <c r="O2655" s="82" t="s">
        <v>6522</v>
      </c>
    </row>
    <row r="2656" spans="14:15" x14ac:dyDescent="0.25">
      <c r="N2656" s="57" t="s">
        <v>6103</v>
      </c>
      <c r="O2656" s="82" t="s">
        <v>6104</v>
      </c>
    </row>
    <row r="2657" spans="14:15" x14ac:dyDescent="0.25">
      <c r="N2657" s="57" t="s">
        <v>6668</v>
      </c>
      <c r="O2657" s="82" t="s">
        <v>6732</v>
      </c>
    </row>
    <row r="2658" spans="14:15" x14ac:dyDescent="0.25">
      <c r="N2658" s="57" t="s">
        <v>6669</v>
      </c>
      <c r="O2658" s="82" t="s">
        <v>6733</v>
      </c>
    </row>
    <row r="2659" spans="14:15" x14ac:dyDescent="0.25">
      <c r="N2659" s="57" t="s">
        <v>6523</v>
      </c>
      <c r="O2659" s="82" t="s">
        <v>6524</v>
      </c>
    </row>
    <row r="2660" spans="14:15" x14ac:dyDescent="0.25">
      <c r="N2660" s="57" t="s">
        <v>6525</v>
      </c>
      <c r="O2660" s="82" t="s">
        <v>6526</v>
      </c>
    </row>
    <row r="2661" spans="14:15" x14ac:dyDescent="0.25">
      <c r="N2661" s="57" t="s">
        <v>6527</v>
      </c>
      <c r="O2661" s="82" t="s">
        <v>6528</v>
      </c>
    </row>
    <row r="2662" spans="14:15" x14ac:dyDescent="0.25">
      <c r="N2662" s="57" t="s">
        <v>4315</v>
      </c>
      <c r="O2662" s="82" t="s">
        <v>4316</v>
      </c>
    </row>
    <row r="2663" spans="14:15" x14ac:dyDescent="0.25">
      <c r="N2663" s="57" t="s">
        <v>4363</v>
      </c>
      <c r="O2663" s="82" t="s">
        <v>4364</v>
      </c>
    </row>
    <row r="2664" spans="14:15" x14ac:dyDescent="0.25">
      <c r="N2664" s="57" t="s">
        <v>4365</v>
      </c>
      <c r="O2664" s="82" t="s">
        <v>4366</v>
      </c>
    </row>
    <row r="2665" spans="14:15" x14ac:dyDescent="0.25">
      <c r="N2665" s="57" t="s">
        <v>4367</v>
      </c>
      <c r="O2665" s="82" t="s">
        <v>4368</v>
      </c>
    </row>
    <row r="2666" spans="14:15" x14ac:dyDescent="0.25">
      <c r="N2666" s="57" t="s">
        <v>1266</v>
      </c>
      <c r="O2666" s="82" t="s">
        <v>1267</v>
      </c>
    </row>
    <row r="2667" spans="14:15" x14ac:dyDescent="0.25">
      <c r="N2667" s="57" t="s">
        <v>1268</v>
      </c>
      <c r="O2667" s="82" t="s">
        <v>1269</v>
      </c>
    </row>
    <row r="2668" spans="14:15" x14ac:dyDescent="0.25">
      <c r="N2668" s="57" t="s">
        <v>1270</v>
      </c>
      <c r="O2668" s="82" t="s">
        <v>1271</v>
      </c>
    </row>
    <row r="2669" spans="14:15" x14ac:dyDescent="0.25">
      <c r="N2669" s="57" t="s">
        <v>1272</v>
      </c>
      <c r="O2669" s="82" t="s">
        <v>1273</v>
      </c>
    </row>
    <row r="2670" spans="14:15" x14ac:dyDescent="0.25">
      <c r="N2670" s="57" t="s">
        <v>616</v>
      </c>
      <c r="O2670" s="82" t="s">
        <v>8381</v>
      </c>
    </row>
    <row r="2671" spans="14:15" x14ac:dyDescent="0.25">
      <c r="N2671" s="57" t="s">
        <v>617</v>
      </c>
      <c r="O2671" s="82" t="s">
        <v>8382</v>
      </c>
    </row>
    <row r="2672" spans="14:15" x14ac:dyDescent="0.25">
      <c r="N2672" s="57" t="s">
        <v>620</v>
      </c>
      <c r="O2672" s="82" t="s">
        <v>8383</v>
      </c>
    </row>
    <row r="2673" spans="14:15" x14ac:dyDescent="0.25">
      <c r="N2673" s="57" t="s">
        <v>4575</v>
      </c>
      <c r="O2673" s="82" t="s">
        <v>8384</v>
      </c>
    </row>
    <row r="2674" spans="14:15" x14ac:dyDescent="0.25">
      <c r="N2674" s="57" t="s">
        <v>4596</v>
      </c>
      <c r="O2674" s="82" t="s">
        <v>8385</v>
      </c>
    </row>
    <row r="2675" spans="14:15" x14ac:dyDescent="0.25">
      <c r="N2675" s="57" t="s">
        <v>4597</v>
      </c>
      <c r="O2675" s="82" t="s">
        <v>8386</v>
      </c>
    </row>
    <row r="2676" spans="14:15" x14ac:dyDescent="0.25">
      <c r="N2676" s="57" t="s">
        <v>4598</v>
      </c>
      <c r="O2676" s="82" t="s">
        <v>8387</v>
      </c>
    </row>
    <row r="2677" spans="14:15" x14ac:dyDescent="0.25">
      <c r="N2677" s="57" t="s">
        <v>4599</v>
      </c>
      <c r="O2677" s="82" t="s">
        <v>8388</v>
      </c>
    </row>
    <row r="2678" spans="14:15" x14ac:dyDescent="0.25">
      <c r="N2678" s="57" t="s">
        <v>4600</v>
      </c>
      <c r="O2678" s="82" t="s">
        <v>8389</v>
      </c>
    </row>
    <row r="2679" spans="14:15" x14ac:dyDescent="0.25">
      <c r="N2679" s="57" t="s">
        <v>4601</v>
      </c>
      <c r="O2679" s="82" t="s">
        <v>8390</v>
      </c>
    </row>
    <row r="2680" spans="14:15" x14ac:dyDescent="0.25">
      <c r="N2680" s="57" t="s">
        <v>5803</v>
      </c>
      <c r="O2680" s="82" t="s">
        <v>8391</v>
      </c>
    </row>
    <row r="2681" spans="14:15" x14ac:dyDescent="0.25">
      <c r="N2681" s="57" t="s">
        <v>5804</v>
      </c>
      <c r="O2681" s="82" t="s">
        <v>8392</v>
      </c>
    </row>
    <row r="2682" spans="14:15" x14ac:dyDescent="0.25">
      <c r="N2682" s="57" t="s">
        <v>5805</v>
      </c>
      <c r="O2682" s="82" t="s">
        <v>8393</v>
      </c>
    </row>
    <row r="2683" spans="14:15" x14ac:dyDescent="0.25">
      <c r="N2683" s="57" t="s">
        <v>5806</v>
      </c>
      <c r="O2683" s="82" t="s">
        <v>8394</v>
      </c>
    </row>
    <row r="2684" spans="14:15" x14ac:dyDescent="0.25">
      <c r="N2684" s="57" t="s">
        <v>647</v>
      </c>
      <c r="O2684" s="82" t="s">
        <v>8504</v>
      </c>
    </row>
    <row r="2685" spans="14:15" x14ac:dyDescent="0.25">
      <c r="N2685" s="57" t="s">
        <v>649</v>
      </c>
      <c r="O2685" s="82" t="s">
        <v>8395</v>
      </c>
    </row>
    <row r="2686" spans="14:15" x14ac:dyDescent="0.25">
      <c r="N2686" s="57" t="s">
        <v>4602</v>
      </c>
      <c r="O2686" s="82" t="s">
        <v>8396</v>
      </c>
    </row>
    <row r="2687" spans="14:15" x14ac:dyDescent="0.25">
      <c r="N2687" s="57" t="s">
        <v>4603</v>
      </c>
      <c r="O2687" s="82" t="s">
        <v>8397</v>
      </c>
    </row>
    <row r="2688" spans="14:15" x14ac:dyDescent="0.25">
      <c r="N2688" s="57" t="s">
        <v>5699</v>
      </c>
      <c r="O2688" s="82" t="s">
        <v>8398</v>
      </c>
    </row>
    <row r="2689" spans="14:15" x14ac:dyDescent="0.25">
      <c r="N2689" s="57" t="s">
        <v>5807</v>
      </c>
      <c r="O2689" s="82" t="s">
        <v>8399</v>
      </c>
    </row>
    <row r="2690" spans="14:15" x14ac:dyDescent="0.25">
      <c r="N2690" s="57" t="s">
        <v>5808</v>
      </c>
      <c r="O2690" s="82" t="s">
        <v>8400</v>
      </c>
    </row>
    <row r="2691" spans="14:15" x14ac:dyDescent="0.25">
      <c r="N2691" s="57" t="s">
        <v>1278</v>
      </c>
      <c r="O2691" s="82" t="s">
        <v>1279</v>
      </c>
    </row>
    <row r="2692" spans="14:15" x14ac:dyDescent="0.25">
      <c r="N2692" s="57" t="s">
        <v>1280</v>
      </c>
      <c r="O2692" s="82" t="s">
        <v>2722</v>
      </c>
    </row>
    <row r="2693" spans="14:15" x14ac:dyDescent="0.25">
      <c r="N2693" s="57" t="s">
        <v>4317</v>
      </c>
      <c r="O2693" s="82" t="s">
        <v>4318</v>
      </c>
    </row>
    <row r="2694" spans="14:15" x14ac:dyDescent="0.25">
      <c r="N2694" s="57" t="s">
        <v>1281</v>
      </c>
      <c r="O2694" s="82" t="s">
        <v>6139</v>
      </c>
    </row>
    <row r="2695" spans="14:15" x14ac:dyDescent="0.25">
      <c r="N2695" s="57" t="s">
        <v>6140</v>
      </c>
      <c r="O2695" s="82" t="s">
        <v>6196</v>
      </c>
    </row>
    <row r="2696" spans="14:15" x14ac:dyDescent="0.25">
      <c r="N2696" s="57" t="s">
        <v>6141</v>
      </c>
      <c r="O2696" s="82" t="s">
        <v>6142</v>
      </c>
    </row>
    <row r="2697" spans="14:15" x14ac:dyDescent="0.25">
      <c r="N2697" s="57" t="s">
        <v>685</v>
      </c>
      <c r="O2697" s="82" t="s">
        <v>8401</v>
      </c>
    </row>
    <row r="2698" spans="14:15" x14ac:dyDescent="0.25">
      <c r="N2698" s="57" t="s">
        <v>686</v>
      </c>
      <c r="O2698" s="82" t="s">
        <v>8402</v>
      </c>
    </row>
    <row r="2699" spans="14:15" x14ac:dyDescent="0.25">
      <c r="N2699" s="57" t="s">
        <v>689</v>
      </c>
      <c r="O2699" s="82" t="s">
        <v>8403</v>
      </c>
    </row>
    <row r="2700" spans="14:15" x14ac:dyDescent="0.25">
      <c r="N2700" s="57" t="s">
        <v>692</v>
      </c>
      <c r="O2700" s="82" t="s">
        <v>8404</v>
      </c>
    </row>
    <row r="2701" spans="14:15" x14ac:dyDescent="0.25">
      <c r="N2701" s="57" t="s">
        <v>694</v>
      </c>
      <c r="O2701" s="82" t="s">
        <v>8405</v>
      </c>
    </row>
    <row r="2702" spans="14:15" x14ac:dyDescent="0.25">
      <c r="N2702" s="57" t="s">
        <v>777</v>
      </c>
      <c r="O2702" s="82" t="s">
        <v>8406</v>
      </c>
    </row>
    <row r="2703" spans="14:15" x14ac:dyDescent="0.25">
      <c r="N2703" s="57" t="s">
        <v>778</v>
      </c>
      <c r="O2703" s="82" t="s">
        <v>8407</v>
      </c>
    </row>
    <row r="2704" spans="14:15" x14ac:dyDescent="0.25">
      <c r="N2704" s="57" t="s">
        <v>779</v>
      </c>
      <c r="O2704" s="82" t="s">
        <v>8408</v>
      </c>
    </row>
    <row r="2705" spans="14:15" x14ac:dyDescent="0.25">
      <c r="N2705" s="57" t="s">
        <v>780</v>
      </c>
      <c r="O2705" s="82" t="s">
        <v>8409</v>
      </c>
    </row>
    <row r="2706" spans="14:15" x14ac:dyDescent="0.25">
      <c r="N2706" s="57" t="s">
        <v>781</v>
      </c>
      <c r="O2706" s="82" t="s">
        <v>8410</v>
      </c>
    </row>
    <row r="2707" spans="14:15" x14ac:dyDescent="0.25">
      <c r="N2707" s="57" t="s">
        <v>979</v>
      </c>
      <c r="O2707" s="82" t="s">
        <v>8411</v>
      </c>
    </row>
    <row r="2708" spans="14:15" x14ac:dyDescent="0.25">
      <c r="N2708" s="57" t="s">
        <v>982</v>
      </c>
      <c r="O2708" s="82" t="s">
        <v>8412</v>
      </c>
    </row>
    <row r="2709" spans="14:15" x14ac:dyDescent="0.25">
      <c r="N2709" s="57" t="s">
        <v>5809</v>
      </c>
      <c r="O2709" s="82" t="s">
        <v>8413</v>
      </c>
    </row>
    <row r="2710" spans="14:15" x14ac:dyDescent="0.25">
      <c r="N2710" s="57" t="s">
        <v>1037</v>
      </c>
      <c r="O2710" s="82" t="s">
        <v>8414</v>
      </c>
    </row>
    <row r="2711" spans="14:15" x14ac:dyDescent="0.25">
      <c r="N2711" s="57" t="s">
        <v>1040</v>
      </c>
      <c r="O2711" s="82" t="s">
        <v>8415</v>
      </c>
    </row>
    <row r="2712" spans="14:15" x14ac:dyDescent="0.25">
      <c r="N2712" s="57" t="s">
        <v>1041</v>
      </c>
      <c r="O2712" s="82" t="s">
        <v>8416</v>
      </c>
    </row>
    <row r="2713" spans="14:15" x14ac:dyDescent="0.25">
      <c r="N2713" s="57" t="s">
        <v>1044</v>
      </c>
      <c r="O2713" s="82" t="s">
        <v>8417</v>
      </c>
    </row>
    <row r="2714" spans="14:15" x14ac:dyDescent="0.25">
      <c r="N2714" s="57" t="s">
        <v>1047</v>
      </c>
      <c r="O2714" s="82" t="s">
        <v>8418</v>
      </c>
    </row>
    <row r="2715" spans="14:15" x14ac:dyDescent="0.25">
      <c r="N2715" s="57" t="s">
        <v>1050</v>
      </c>
      <c r="O2715" s="82" t="s">
        <v>8419</v>
      </c>
    </row>
    <row r="2716" spans="14:15" x14ac:dyDescent="0.25">
      <c r="N2716" s="57" t="s">
        <v>1055</v>
      </c>
      <c r="O2716" s="82" t="s">
        <v>8420</v>
      </c>
    </row>
    <row r="2717" spans="14:15" x14ac:dyDescent="0.25">
      <c r="N2717" s="57" t="s">
        <v>1058</v>
      </c>
      <c r="O2717" s="82" t="s">
        <v>8421</v>
      </c>
    </row>
    <row r="2718" spans="14:15" x14ac:dyDescent="0.25">
      <c r="N2718" s="57" t="s">
        <v>1061</v>
      </c>
      <c r="O2718" s="82" t="s">
        <v>8422</v>
      </c>
    </row>
    <row r="2719" spans="14:15" x14ac:dyDescent="0.25">
      <c r="N2719" s="57" t="s">
        <v>1064</v>
      </c>
      <c r="O2719" s="82" t="s">
        <v>8423</v>
      </c>
    </row>
    <row r="2720" spans="14:15" x14ac:dyDescent="0.25">
      <c r="N2720" s="57" t="s">
        <v>1066</v>
      </c>
      <c r="O2720" s="82" t="s">
        <v>8424</v>
      </c>
    </row>
    <row r="2721" spans="14:15" x14ac:dyDescent="0.25">
      <c r="N2721" s="57" t="s">
        <v>1070</v>
      </c>
      <c r="O2721" s="82" t="s">
        <v>8425</v>
      </c>
    </row>
    <row r="2722" spans="14:15" x14ac:dyDescent="0.25">
      <c r="N2722" s="57" t="s">
        <v>4063</v>
      </c>
      <c r="O2722" s="82" t="s">
        <v>8426</v>
      </c>
    </row>
    <row r="2723" spans="14:15" x14ac:dyDescent="0.25">
      <c r="N2723" s="57" t="s">
        <v>4458</v>
      </c>
      <c r="O2723" s="82" t="s">
        <v>8427</v>
      </c>
    </row>
    <row r="2724" spans="14:15" x14ac:dyDescent="0.25">
      <c r="N2724" s="57" t="s">
        <v>4459</v>
      </c>
      <c r="O2724" s="82" t="s">
        <v>8428</v>
      </c>
    </row>
    <row r="2725" spans="14:15" x14ac:dyDescent="0.25">
      <c r="N2725" s="57" t="s">
        <v>1083</v>
      </c>
      <c r="O2725" s="82" t="s">
        <v>8429</v>
      </c>
    </row>
    <row r="2726" spans="14:15" x14ac:dyDescent="0.25">
      <c r="N2726" s="57" t="s">
        <v>1086</v>
      </c>
      <c r="O2726" s="82" t="s">
        <v>8430</v>
      </c>
    </row>
    <row r="2727" spans="14:15" x14ac:dyDescent="0.25">
      <c r="N2727" s="57" t="s">
        <v>1087</v>
      </c>
      <c r="O2727" s="82" t="s">
        <v>8431</v>
      </c>
    </row>
    <row r="2728" spans="14:15" x14ac:dyDescent="0.25">
      <c r="N2728" s="57" t="s">
        <v>1089</v>
      </c>
      <c r="O2728" s="82" t="s">
        <v>8432</v>
      </c>
    </row>
    <row r="2729" spans="14:15" x14ac:dyDescent="0.25">
      <c r="N2729" s="57" t="s">
        <v>1092</v>
      </c>
      <c r="O2729" s="82" t="s">
        <v>8433</v>
      </c>
    </row>
    <row r="2730" spans="14:15" x14ac:dyDescent="0.25">
      <c r="N2730" s="57" t="s">
        <v>1095</v>
      </c>
      <c r="O2730" s="82" t="s">
        <v>8434</v>
      </c>
    </row>
    <row r="2731" spans="14:15" x14ac:dyDescent="0.25">
      <c r="N2731" s="57" t="s">
        <v>1098</v>
      </c>
      <c r="O2731" s="82" t="s">
        <v>8435</v>
      </c>
    </row>
    <row r="2732" spans="14:15" x14ac:dyDescent="0.25">
      <c r="N2732" s="57" t="s">
        <v>1099</v>
      </c>
      <c r="O2732" s="82" t="s">
        <v>8436</v>
      </c>
    </row>
    <row r="2733" spans="14:15" x14ac:dyDescent="0.25">
      <c r="N2733" s="57" t="s">
        <v>1100</v>
      </c>
      <c r="O2733" s="82" t="s">
        <v>8437</v>
      </c>
    </row>
    <row r="2734" spans="14:15" x14ac:dyDescent="0.25">
      <c r="N2734" s="57" t="s">
        <v>3962</v>
      </c>
      <c r="O2734" s="82" t="s">
        <v>8438</v>
      </c>
    </row>
    <row r="2735" spans="14:15" x14ac:dyDescent="0.25">
      <c r="N2735" s="57" t="s">
        <v>1110</v>
      </c>
      <c r="O2735" s="82" t="s">
        <v>8439</v>
      </c>
    </row>
    <row r="2736" spans="14:15" x14ac:dyDescent="0.25">
      <c r="N2736" s="1"/>
      <c r="O2736" s="84"/>
    </row>
    <row r="2737" spans="14:15" x14ac:dyDescent="0.25">
      <c r="N2737" s="1"/>
      <c r="O2737" s="84"/>
    </row>
    <row r="2738" spans="14:15" x14ac:dyDescent="0.25">
      <c r="N2738" s="1"/>
      <c r="O2738" s="84"/>
    </row>
    <row r="2739" spans="14:15" x14ac:dyDescent="0.25">
      <c r="N2739" s="1"/>
      <c r="O2739" s="84"/>
    </row>
    <row r="2740" spans="14:15" x14ac:dyDescent="0.25">
      <c r="N2740" s="1"/>
      <c r="O2740" s="84"/>
    </row>
    <row r="2741" spans="14:15" x14ac:dyDescent="0.25">
      <c r="N2741" s="1"/>
      <c r="O2741" s="84"/>
    </row>
    <row r="2742" spans="14:15" x14ac:dyDescent="0.25">
      <c r="N2742" s="1"/>
      <c r="O2742" s="84"/>
    </row>
    <row r="2743" spans="14:15" x14ac:dyDescent="0.25">
      <c r="N2743" s="1"/>
      <c r="O2743" s="84"/>
    </row>
    <row r="2744" spans="14:15" x14ac:dyDescent="0.25">
      <c r="N2744" s="1"/>
      <c r="O2744" s="84"/>
    </row>
    <row r="2745" spans="14:15" x14ac:dyDescent="0.25">
      <c r="N2745" s="1"/>
      <c r="O2745" s="84"/>
    </row>
    <row r="2746" spans="14:15" x14ac:dyDescent="0.25">
      <c r="N2746" s="1"/>
      <c r="O2746" s="84"/>
    </row>
    <row r="2747" spans="14:15" x14ac:dyDescent="0.25">
      <c r="N2747" s="1"/>
      <c r="O2747" s="84"/>
    </row>
    <row r="2748" spans="14:15" x14ac:dyDescent="0.25">
      <c r="N2748" s="1"/>
      <c r="O2748" s="84"/>
    </row>
    <row r="2749" spans="14:15" x14ac:dyDescent="0.25">
      <c r="N2749" s="1"/>
      <c r="O2749" s="84"/>
    </row>
    <row r="2750" spans="14:15" x14ac:dyDescent="0.25">
      <c r="N2750" s="1"/>
      <c r="O2750" s="84"/>
    </row>
    <row r="2751" spans="14:15" x14ac:dyDescent="0.25">
      <c r="N2751" s="1"/>
      <c r="O2751" s="84"/>
    </row>
    <row r="2752" spans="14:15" x14ac:dyDescent="0.25">
      <c r="N2752" s="1"/>
      <c r="O2752" s="84"/>
    </row>
    <row r="2753" spans="14:15" x14ac:dyDescent="0.25">
      <c r="N2753" s="1"/>
      <c r="O2753" s="84"/>
    </row>
    <row r="2754" spans="14:15" x14ac:dyDescent="0.25">
      <c r="N2754" s="1"/>
      <c r="O2754" s="84"/>
    </row>
    <row r="2755" spans="14:15" x14ac:dyDescent="0.25">
      <c r="N2755" s="1"/>
      <c r="O2755" s="84"/>
    </row>
    <row r="2756" spans="14:15" x14ac:dyDescent="0.25">
      <c r="N2756" s="1"/>
      <c r="O2756" s="84"/>
    </row>
    <row r="2757" spans="14:15" x14ac:dyDescent="0.25">
      <c r="N2757" s="1"/>
      <c r="O2757" s="84"/>
    </row>
    <row r="2758" spans="14:15" x14ac:dyDescent="0.25">
      <c r="N2758" s="1"/>
      <c r="O2758" s="84"/>
    </row>
    <row r="2759" spans="14:15" x14ac:dyDescent="0.25">
      <c r="N2759" s="1"/>
      <c r="O2759" s="84"/>
    </row>
    <row r="2760" spans="14:15" x14ac:dyDescent="0.25">
      <c r="N2760" s="1"/>
      <c r="O2760" s="84"/>
    </row>
    <row r="2761" spans="14:15" x14ac:dyDescent="0.25">
      <c r="N2761" s="1"/>
      <c r="O2761" s="84"/>
    </row>
    <row r="2762" spans="14:15" x14ac:dyDescent="0.25">
      <c r="N2762" s="1"/>
      <c r="O2762" s="84"/>
    </row>
    <row r="2763" spans="14:15" x14ac:dyDescent="0.25">
      <c r="N2763" s="1"/>
      <c r="O2763" s="84"/>
    </row>
    <row r="2764" spans="14:15" x14ac:dyDescent="0.25">
      <c r="N2764" s="1"/>
      <c r="O2764" s="84"/>
    </row>
    <row r="2765" spans="14:15" x14ac:dyDescent="0.25">
      <c r="N2765" s="1"/>
      <c r="O2765" s="84"/>
    </row>
    <row r="2766" spans="14:15" x14ac:dyDescent="0.25">
      <c r="N2766" s="1"/>
      <c r="O2766" s="84"/>
    </row>
    <row r="2767" spans="14:15" x14ac:dyDescent="0.25">
      <c r="N2767" s="1"/>
      <c r="O2767" s="84"/>
    </row>
    <row r="2768" spans="14:15" x14ac:dyDescent="0.25">
      <c r="N2768" s="1"/>
      <c r="O2768" s="84"/>
    </row>
    <row r="2769" spans="14:15" x14ac:dyDescent="0.25">
      <c r="N2769" s="1"/>
      <c r="O2769" s="84"/>
    </row>
    <row r="2770" spans="14:15" x14ac:dyDescent="0.25">
      <c r="N2770" s="1"/>
      <c r="O2770" s="84"/>
    </row>
    <row r="2771" spans="14:15" x14ac:dyDescent="0.25">
      <c r="N2771" s="1"/>
      <c r="O2771" s="84"/>
    </row>
    <row r="2772" spans="14:15" x14ac:dyDescent="0.25">
      <c r="N2772" s="1"/>
      <c r="O2772" s="84"/>
    </row>
    <row r="2773" spans="14:15" x14ac:dyDescent="0.25">
      <c r="N2773" s="1"/>
      <c r="O2773" s="84"/>
    </row>
    <row r="2774" spans="14:15" x14ac:dyDescent="0.25">
      <c r="N2774" s="1"/>
      <c r="O2774" s="84"/>
    </row>
    <row r="2775" spans="14:15" x14ac:dyDescent="0.25">
      <c r="N2775" s="1"/>
      <c r="O2775" s="84"/>
    </row>
    <row r="2776" spans="14:15" x14ac:dyDescent="0.25">
      <c r="N2776" s="1"/>
      <c r="O2776" s="84"/>
    </row>
    <row r="2777" spans="14:15" x14ac:dyDescent="0.25">
      <c r="N2777" s="1"/>
      <c r="O2777" s="84"/>
    </row>
    <row r="2778" spans="14:15" x14ac:dyDescent="0.25">
      <c r="N2778" s="1"/>
      <c r="O2778" s="84"/>
    </row>
    <row r="2779" spans="14:15" x14ac:dyDescent="0.25">
      <c r="N2779" s="1"/>
      <c r="O2779" s="84"/>
    </row>
    <row r="2780" spans="14:15" x14ac:dyDescent="0.25">
      <c r="N2780" s="1"/>
      <c r="O2780" s="84"/>
    </row>
    <row r="2781" spans="14:15" x14ac:dyDescent="0.25">
      <c r="N2781" s="1"/>
      <c r="O2781" s="84"/>
    </row>
    <row r="2782" spans="14:15" x14ac:dyDescent="0.25">
      <c r="N2782" s="1"/>
      <c r="O2782" s="84"/>
    </row>
    <row r="2783" spans="14:15" x14ac:dyDescent="0.25">
      <c r="N2783" s="1"/>
      <c r="O2783" s="84"/>
    </row>
    <row r="2784" spans="14:15" x14ac:dyDescent="0.25">
      <c r="N2784" s="1"/>
      <c r="O2784" s="84"/>
    </row>
    <row r="2785" spans="14:15" x14ac:dyDescent="0.25">
      <c r="N2785" s="1"/>
      <c r="O2785" s="84"/>
    </row>
    <row r="2786" spans="14:15" x14ac:dyDescent="0.25">
      <c r="N2786" s="1"/>
      <c r="O2786" s="84"/>
    </row>
    <row r="2787" spans="14:15" x14ac:dyDescent="0.25">
      <c r="N2787" s="1"/>
      <c r="O2787" s="84"/>
    </row>
    <row r="2788" spans="14:15" x14ac:dyDescent="0.25">
      <c r="N2788" s="1"/>
      <c r="O2788" s="84"/>
    </row>
    <row r="2789" spans="14:15" x14ac:dyDescent="0.25">
      <c r="N2789" s="1"/>
      <c r="O2789" s="84"/>
    </row>
    <row r="2790" spans="14:15" x14ac:dyDescent="0.25">
      <c r="N2790" s="1"/>
      <c r="O2790" s="84"/>
    </row>
    <row r="2791" spans="14:15" x14ac:dyDescent="0.25">
      <c r="N2791" s="1"/>
      <c r="O2791" s="84"/>
    </row>
    <row r="2792" spans="14:15" x14ac:dyDescent="0.25">
      <c r="N2792" s="1"/>
      <c r="O2792" s="84"/>
    </row>
    <row r="2793" spans="14:15" x14ac:dyDescent="0.25">
      <c r="N2793" s="1"/>
      <c r="O2793" s="84"/>
    </row>
    <row r="2794" spans="14:15" x14ac:dyDescent="0.25">
      <c r="N2794" s="1"/>
      <c r="O2794" s="84"/>
    </row>
    <row r="2795" spans="14:15" x14ac:dyDescent="0.25">
      <c r="N2795" s="1"/>
      <c r="O2795" s="84"/>
    </row>
    <row r="2796" spans="14:15" x14ac:dyDescent="0.25">
      <c r="N2796" s="1"/>
      <c r="O2796" s="84"/>
    </row>
    <row r="2797" spans="14:15" x14ac:dyDescent="0.25">
      <c r="N2797" s="1"/>
      <c r="O2797" s="84"/>
    </row>
    <row r="2798" spans="14:15" x14ac:dyDescent="0.25">
      <c r="N2798" s="1"/>
      <c r="O2798" s="84"/>
    </row>
    <row r="2799" spans="14:15" x14ac:dyDescent="0.25">
      <c r="N2799" s="1"/>
      <c r="O2799" s="84"/>
    </row>
    <row r="2800" spans="14:15" x14ac:dyDescent="0.25">
      <c r="N2800" s="1"/>
      <c r="O2800" s="84"/>
    </row>
    <row r="2801" spans="14:15" x14ac:dyDescent="0.25">
      <c r="N2801" s="1"/>
      <c r="O2801" s="84"/>
    </row>
    <row r="2802" spans="14:15" x14ac:dyDescent="0.25">
      <c r="N2802" s="1"/>
      <c r="O2802" s="84"/>
    </row>
    <row r="2803" spans="14:15" x14ac:dyDescent="0.25">
      <c r="N2803" s="1"/>
      <c r="O2803" s="84"/>
    </row>
    <row r="2804" spans="14:15" x14ac:dyDescent="0.25">
      <c r="N2804" s="1"/>
      <c r="O2804" s="84"/>
    </row>
    <row r="2805" spans="14:15" x14ac:dyDescent="0.25">
      <c r="N2805" s="1"/>
      <c r="O2805" s="84"/>
    </row>
    <row r="2806" spans="14:15" x14ac:dyDescent="0.25">
      <c r="N2806" s="1"/>
      <c r="O2806" s="84"/>
    </row>
    <row r="2807" spans="14:15" x14ac:dyDescent="0.25">
      <c r="N2807" s="1"/>
      <c r="O2807" s="84"/>
    </row>
    <row r="2808" spans="14:15" x14ac:dyDescent="0.25">
      <c r="N2808" s="1"/>
      <c r="O2808" s="84"/>
    </row>
    <row r="2809" spans="14:15" x14ac:dyDescent="0.25">
      <c r="N2809" s="1"/>
      <c r="O2809" s="84"/>
    </row>
    <row r="2810" spans="14:15" x14ac:dyDescent="0.25">
      <c r="N2810" s="1"/>
      <c r="O2810" s="84"/>
    </row>
    <row r="2811" spans="14:15" x14ac:dyDescent="0.25">
      <c r="N2811" s="1"/>
      <c r="O2811" s="84"/>
    </row>
    <row r="2812" spans="14:15" x14ac:dyDescent="0.25">
      <c r="N2812" s="1"/>
      <c r="O2812" s="84"/>
    </row>
    <row r="2813" spans="14:15" x14ac:dyDescent="0.25">
      <c r="N2813" s="1"/>
      <c r="O2813" s="84"/>
    </row>
    <row r="2814" spans="14:15" x14ac:dyDescent="0.25">
      <c r="N2814" s="1"/>
      <c r="O2814" s="84"/>
    </row>
    <row r="2815" spans="14:15" x14ac:dyDescent="0.25">
      <c r="N2815" s="1"/>
      <c r="O2815" s="84"/>
    </row>
    <row r="2816" spans="14:15" x14ac:dyDescent="0.25">
      <c r="N2816" s="1"/>
      <c r="O2816" s="84"/>
    </row>
    <row r="2817" spans="14:15" x14ac:dyDescent="0.25">
      <c r="N2817" s="1"/>
      <c r="O2817" s="84"/>
    </row>
    <row r="2818" spans="14:15" x14ac:dyDescent="0.25">
      <c r="N2818" s="1"/>
      <c r="O2818" s="84"/>
    </row>
    <row r="2819" spans="14:15" x14ac:dyDescent="0.25">
      <c r="N2819" s="1"/>
      <c r="O2819" s="84"/>
    </row>
    <row r="2820" spans="14:15" x14ac:dyDescent="0.25">
      <c r="N2820" s="1"/>
      <c r="O2820" s="84"/>
    </row>
    <row r="2821" spans="14:15" x14ac:dyDescent="0.25">
      <c r="N2821" s="1"/>
      <c r="O2821" s="84"/>
    </row>
    <row r="2822" spans="14:15" x14ac:dyDescent="0.25">
      <c r="N2822" s="1"/>
      <c r="O2822" s="84"/>
    </row>
    <row r="2823" spans="14:15" x14ac:dyDescent="0.25">
      <c r="N2823" s="1"/>
      <c r="O2823" s="84"/>
    </row>
    <row r="2824" spans="14:15" x14ac:dyDescent="0.25">
      <c r="N2824" s="1"/>
      <c r="O2824" s="84"/>
    </row>
    <row r="2825" spans="14:15" x14ac:dyDescent="0.25">
      <c r="N2825" s="1"/>
      <c r="O2825" s="84"/>
    </row>
    <row r="2826" spans="14:15" x14ac:dyDescent="0.25">
      <c r="N2826" s="1"/>
      <c r="O2826" s="84"/>
    </row>
    <row r="2827" spans="14:15" x14ac:dyDescent="0.25">
      <c r="N2827" s="1"/>
      <c r="O2827" s="84"/>
    </row>
    <row r="2828" spans="14:15" x14ac:dyDescent="0.25">
      <c r="N2828" s="1"/>
      <c r="O2828" s="84"/>
    </row>
    <row r="2829" spans="14:15" x14ac:dyDescent="0.25">
      <c r="N2829" s="1"/>
      <c r="O2829" s="84"/>
    </row>
    <row r="2830" spans="14:15" x14ac:dyDescent="0.25">
      <c r="N2830" s="1"/>
      <c r="O2830" s="84"/>
    </row>
    <row r="2831" spans="14:15" x14ac:dyDescent="0.25">
      <c r="N2831" s="1"/>
      <c r="O2831" s="84"/>
    </row>
    <row r="2832" spans="14:15" x14ac:dyDescent="0.25">
      <c r="N2832" s="1"/>
      <c r="O2832" s="84"/>
    </row>
    <row r="2833" spans="14:15" x14ac:dyDescent="0.25">
      <c r="N2833" s="1"/>
      <c r="O2833" s="84"/>
    </row>
    <row r="2834" spans="14:15" x14ac:dyDescent="0.25">
      <c r="N2834" s="1"/>
      <c r="O2834" s="84"/>
    </row>
    <row r="2835" spans="14:15" x14ac:dyDescent="0.25">
      <c r="N2835" s="1"/>
      <c r="O2835" s="84"/>
    </row>
    <row r="2836" spans="14:15" x14ac:dyDescent="0.25">
      <c r="N2836" s="1"/>
      <c r="O2836" s="84"/>
    </row>
    <row r="2837" spans="14:15" x14ac:dyDescent="0.25">
      <c r="N2837" s="1"/>
      <c r="O2837" s="84"/>
    </row>
    <row r="2838" spans="14:15" x14ac:dyDescent="0.25">
      <c r="N2838" s="1"/>
      <c r="O2838" s="84"/>
    </row>
    <row r="2839" spans="14:15" x14ac:dyDescent="0.25">
      <c r="N2839" s="1"/>
      <c r="O2839" s="84"/>
    </row>
    <row r="2840" spans="14:15" x14ac:dyDescent="0.25">
      <c r="N2840" s="1"/>
      <c r="O2840" s="84"/>
    </row>
    <row r="2841" spans="14:15" x14ac:dyDescent="0.25">
      <c r="N2841" s="1"/>
      <c r="O2841" s="84"/>
    </row>
    <row r="2842" spans="14:15" x14ac:dyDescent="0.25">
      <c r="N2842" s="1"/>
      <c r="O2842" s="84"/>
    </row>
    <row r="2843" spans="14:15" x14ac:dyDescent="0.25">
      <c r="N2843" s="1"/>
      <c r="O2843" s="84"/>
    </row>
    <row r="2844" spans="14:15" x14ac:dyDescent="0.25">
      <c r="N2844" s="1"/>
      <c r="O2844" s="84"/>
    </row>
    <row r="2845" spans="14:15" x14ac:dyDescent="0.25">
      <c r="N2845" s="1"/>
      <c r="O2845" s="84"/>
    </row>
    <row r="2846" spans="14:15" x14ac:dyDescent="0.25">
      <c r="N2846" s="1"/>
      <c r="O2846" s="84"/>
    </row>
    <row r="2847" spans="14:15" x14ac:dyDescent="0.25">
      <c r="N2847" s="1"/>
      <c r="O2847" s="84"/>
    </row>
    <row r="2848" spans="14:15" x14ac:dyDescent="0.25">
      <c r="N2848" s="1"/>
      <c r="O2848" s="84"/>
    </row>
    <row r="2849" spans="14:15" x14ac:dyDescent="0.25">
      <c r="N2849" s="1"/>
      <c r="O2849" s="84"/>
    </row>
    <row r="2850" spans="14:15" x14ac:dyDescent="0.25">
      <c r="N2850" s="1"/>
      <c r="O2850" s="84"/>
    </row>
    <row r="2851" spans="14:15" x14ac:dyDescent="0.25">
      <c r="N2851" s="1"/>
      <c r="O2851" s="84"/>
    </row>
    <row r="2852" spans="14:15" x14ac:dyDescent="0.25">
      <c r="N2852" s="1"/>
      <c r="O2852" s="84"/>
    </row>
    <row r="2853" spans="14:15" x14ac:dyDescent="0.25">
      <c r="N2853" s="1"/>
      <c r="O2853" s="84"/>
    </row>
    <row r="2854" spans="14:15" x14ac:dyDescent="0.25">
      <c r="N2854" s="1"/>
      <c r="O2854" s="84"/>
    </row>
    <row r="2855" spans="14:15" x14ac:dyDescent="0.25">
      <c r="N2855" s="1"/>
      <c r="O2855" s="84"/>
    </row>
    <row r="2856" spans="14:15" x14ac:dyDescent="0.25">
      <c r="N2856" s="1"/>
      <c r="O2856" s="84"/>
    </row>
    <row r="2857" spans="14:15" x14ac:dyDescent="0.25">
      <c r="N2857" s="1"/>
      <c r="O2857" s="84"/>
    </row>
    <row r="2858" spans="14:15" x14ac:dyDescent="0.25">
      <c r="N2858" s="1"/>
      <c r="O2858" s="84"/>
    </row>
    <row r="2859" spans="14:15" x14ac:dyDescent="0.25">
      <c r="N2859" s="1"/>
      <c r="O2859" s="84"/>
    </row>
    <row r="2860" spans="14:15" x14ac:dyDescent="0.25">
      <c r="N2860" s="1"/>
      <c r="O2860" s="84"/>
    </row>
    <row r="2861" spans="14:15" x14ac:dyDescent="0.25">
      <c r="N2861" s="1"/>
      <c r="O2861" s="84"/>
    </row>
    <row r="2862" spans="14:15" x14ac:dyDescent="0.25">
      <c r="N2862" s="1"/>
      <c r="O2862" s="84"/>
    </row>
    <row r="2863" spans="14:15" x14ac:dyDescent="0.25">
      <c r="N2863" s="1"/>
      <c r="O2863" s="84"/>
    </row>
    <row r="2864" spans="14:15" x14ac:dyDescent="0.25">
      <c r="N2864" s="1"/>
      <c r="O2864" s="84"/>
    </row>
    <row r="2865" spans="14:15" x14ac:dyDescent="0.25">
      <c r="N2865" s="1"/>
      <c r="O2865" s="84"/>
    </row>
    <row r="2866" spans="14:15" x14ac:dyDescent="0.25">
      <c r="N2866" s="1"/>
      <c r="O2866" s="84"/>
    </row>
    <row r="2867" spans="14:15" x14ac:dyDescent="0.25">
      <c r="N2867" s="1"/>
      <c r="O2867" s="84"/>
    </row>
    <row r="2868" spans="14:15" x14ac:dyDescent="0.25">
      <c r="N2868" s="1"/>
      <c r="O2868" s="84"/>
    </row>
    <row r="2869" spans="14:15" x14ac:dyDescent="0.25">
      <c r="N2869" s="1"/>
      <c r="O2869" s="84"/>
    </row>
    <row r="2870" spans="14:15" x14ac:dyDescent="0.25">
      <c r="N2870" s="1"/>
      <c r="O2870" s="84"/>
    </row>
    <row r="2871" spans="14:15" x14ac:dyDescent="0.25">
      <c r="N2871" s="1"/>
      <c r="O2871" s="84"/>
    </row>
    <row r="2872" spans="14:15" x14ac:dyDescent="0.25">
      <c r="N2872" s="1"/>
      <c r="O2872" s="84"/>
    </row>
    <row r="2873" spans="14:15" x14ac:dyDescent="0.25">
      <c r="N2873" s="1"/>
      <c r="O2873" s="84"/>
    </row>
    <row r="2874" spans="14:15" x14ac:dyDescent="0.25">
      <c r="N2874" s="1"/>
      <c r="O2874" s="84"/>
    </row>
    <row r="2875" spans="14:15" x14ac:dyDescent="0.25">
      <c r="N2875" s="1"/>
      <c r="O2875" s="84"/>
    </row>
    <row r="2876" spans="14:15" x14ac:dyDescent="0.25">
      <c r="N2876" s="1"/>
      <c r="O2876" s="84"/>
    </row>
    <row r="2877" spans="14:15" x14ac:dyDescent="0.25">
      <c r="N2877" s="1"/>
      <c r="O2877" s="84"/>
    </row>
    <row r="2878" spans="14:15" x14ac:dyDescent="0.25">
      <c r="N2878" s="1"/>
      <c r="O2878" s="84"/>
    </row>
    <row r="2879" spans="14:15" x14ac:dyDescent="0.25">
      <c r="N2879" s="1"/>
      <c r="O2879" s="84"/>
    </row>
    <row r="2880" spans="14:15" x14ac:dyDescent="0.25">
      <c r="N2880" s="1"/>
      <c r="O2880" s="84"/>
    </row>
    <row r="2881" spans="14:15" x14ac:dyDescent="0.25">
      <c r="N2881" s="1"/>
      <c r="O2881" s="84"/>
    </row>
    <row r="2882" spans="14:15" x14ac:dyDescent="0.25">
      <c r="N2882" s="1"/>
      <c r="O2882" s="84"/>
    </row>
    <row r="2883" spans="14:15" x14ac:dyDescent="0.25">
      <c r="N2883" s="1"/>
      <c r="O2883" s="84"/>
    </row>
    <row r="2884" spans="14:15" x14ac:dyDescent="0.25">
      <c r="N2884" s="1"/>
      <c r="O2884" s="84"/>
    </row>
    <row r="2885" spans="14:15" x14ac:dyDescent="0.25">
      <c r="N2885" s="1"/>
      <c r="O2885" s="84"/>
    </row>
    <row r="2886" spans="14:15" x14ac:dyDescent="0.25">
      <c r="N2886" s="1"/>
      <c r="O2886" s="84"/>
    </row>
    <row r="2887" spans="14:15" x14ac:dyDescent="0.25">
      <c r="N2887" s="1"/>
      <c r="O2887" s="84"/>
    </row>
    <row r="2888" spans="14:15" x14ac:dyDescent="0.25">
      <c r="N2888" s="1"/>
      <c r="O2888" s="84"/>
    </row>
    <row r="2889" spans="14:15" x14ac:dyDescent="0.25">
      <c r="N2889" s="1"/>
      <c r="O2889" s="84"/>
    </row>
    <row r="2890" spans="14:15" x14ac:dyDescent="0.25">
      <c r="N2890" s="1"/>
      <c r="O2890" s="84"/>
    </row>
    <row r="2891" spans="14:15" x14ac:dyDescent="0.25">
      <c r="N2891" s="1"/>
      <c r="O2891" s="84"/>
    </row>
    <row r="2892" spans="14:15" x14ac:dyDescent="0.25">
      <c r="N2892" s="1"/>
      <c r="O2892" s="84"/>
    </row>
    <row r="2893" spans="14:15" x14ac:dyDescent="0.25">
      <c r="N2893" s="1"/>
      <c r="O2893" s="84"/>
    </row>
    <row r="2894" spans="14:15" x14ac:dyDescent="0.25">
      <c r="N2894" s="1"/>
      <c r="O2894" s="84"/>
    </row>
    <row r="2895" spans="14:15" x14ac:dyDescent="0.25">
      <c r="N2895" s="1"/>
      <c r="O2895" s="84"/>
    </row>
    <row r="2896" spans="14:15" x14ac:dyDescent="0.25">
      <c r="N2896" s="1"/>
      <c r="O2896" s="84"/>
    </row>
    <row r="2897" spans="14:15" x14ac:dyDescent="0.25">
      <c r="N2897" s="1"/>
      <c r="O2897" s="84"/>
    </row>
    <row r="2898" spans="14:15" x14ac:dyDescent="0.25">
      <c r="N2898" s="1"/>
      <c r="O2898" s="84"/>
    </row>
    <row r="2899" spans="14:15" x14ac:dyDescent="0.25">
      <c r="N2899" s="1"/>
      <c r="O2899" s="84"/>
    </row>
    <row r="2900" spans="14:15" x14ac:dyDescent="0.25">
      <c r="N2900" s="1"/>
      <c r="O2900" s="84"/>
    </row>
    <row r="2901" spans="14:15" x14ac:dyDescent="0.25">
      <c r="N2901" s="1"/>
      <c r="O2901" s="84"/>
    </row>
    <row r="2902" spans="14:15" x14ac:dyDescent="0.25">
      <c r="N2902" s="1"/>
      <c r="O2902" s="84"/>
    </row>
    <row r="2903" spans="14:15" x14ac:dyDescent="0.25">
      <c r="N2903" s="1"/>
      <c r="O2903" s="84"/>
    </row>
    <row r="2904" spans="14:15" x14ac:dyDescent="0.25">
      <c r="N2904" s="1"/>
      <c r="O2904" s="84"/>
    </row>
    <row r="2905" spans="14:15" x14ac:dyDescent="0.25">
      <c r="N2905" s="1"/>
      <c r="O2905" s="84"/>
    </row>
    <row r="2906" spans="14:15" x14ac:dyDescent="0.25">
      <c r="N2906" s="1"/>
      <c r="O2906" s="84"/>
    </row>
    <row r="2907" spans="14:15" x14ac:dyDescent="0.25">
      <c r="N2907" s="1"/>
      <c r="O2907" s="84"/>
    </row>
    <row r="2908" spans="14:15" x14ac:dyDescent="0.25">
      <c r="N2908" s="1"/>
      <c r="O2908" s="84"/>
    </row>
    <row r="2909" spans="14:15" x14ac:dyDescent="0.25">
      <c r="N2909" s="1"/>
      <c r="O2909" s="84"/>
    </row>
    <row r="2910" spans="14:15" x14ac:dyDescent="0.25">
      <c r="N2910" s="1"/>
      <c r="O2910" s="84"/>
    </row>
    <row r="2911" spans="14:15" x14ac:dyDescent="0.25">
      <c r="N2911" s="1"/>
      <c r="O2911" s="84"/>
    </row>
    <row r="2912" spans="14:15" x14ac:dyDescent="0.25">
      <c r="N2912" s="1"/>
      <c r="O2912" s="84"/>
    </row>
    <row r="2913" spans="14:15" x14ac:dyDescent="0.25">
      <c r="N2913" s="1"/>
      <c r="O2913" s="84"/>
    </row>
    <row r="2914" spans="14:15" x14ac:dyDescent="0.25">
      <c r="N2914" s="1"/>
      <c r="O2914" s="84"/>
    </row>
    <row r="2915" spans="14:15" x14ac:dyDescent="0.25">
      <c r="N2915" s="1"/>
      <c r="O2915" s="84"/>
    </row>
    <row r="2916" spans="14:15" x14ac:dyDescent="0.25">
      <c r="N2916" s="1"/>
      <c r="O2916" s="84"/>
    </row>
    <row r="2917" spans="14:15" x14ac:dyDescent="0.25">
      <c r="N2917" s="1"/>
      <c r="O2917" s="84"/>
    </row>
    <row r="2918" spans="14:15" x14ac:dyDescent="0.25">
      <c r="N2918" s="1"/>
      <c r="O2918" s="84"/>
    </row>
    <row r="2919" spans="14:15" x14ac:dyDescent="0.25">
      <c r="N2919" s="1"/>
      <c r="O2919" s="84"/>
    </row>
    <row r="2920" spans="14:15" x14ac:dyDescent="0.25">
      <c r="N2920" s="1"/>
      <c r="O2920" s="84"/>
    </row>
    <row r="2921" spans="14:15" x14ac:dyDescent="0.25">
      <c r="N2921" s="1"/>
      <c r="O2921" s="84"/>
    </row>
    <row r="2922" spans="14:15" x14ac:dyDescent="0.25">
      <c r="N2922" s="1"/>
      <c r="O2922" s="84"/>
    </row>
    <row r="2923" spans="14:15" x14ac:dyDescent="0.25">
      <c r="N2923" s="1"/>
      <c r="O2923" s="84"/>
    </row>
    <row r="2924" spans="14:15" x14ac:dyDescent="0.25">
      <c r="N2924" s="1"/>
      <c r="O2924" s="84"/>
    </row>
    <row r="2925" spans="14:15" x14ac:dyDescent="0.25">
      <c r="N2925" s="1"/>
      <c r="O2925" s="84"/>
    </row>
    <row r="2926" spans="14:15" x14ac:dyDescent="0.25">
      <c r="N2926" s="1"/>
      <c r="O2926" s="84"/>
    </row>
    <row r="2927" spans="14:15" x14ac:dyDescent="0.25">
      <c r="N2927" s="1"/>
      <c r="O2927" s="84"/>
    </row>
    <row r="2928" spans="14:15" x14ac:dyDescent="0.25">
      <c r="N2928" s="1"/>
      <c r="O2928" s="84"/>
    </row>
    <row r="2929" spans="14:15" x14ac:dyDescent="0.25">
      <c r="N2929" s="1"/>
      <c r="O2929" s="84"/>
    </row>
    <row r="2930" spans="14:15" x14ac:dyDescent="0.25">
      <c r="N2930" s="1"/>
      <c r="O2930" s="84"/>
    </row>
    <row r="2931" spans="14:15" x14ac:dyDescent="0.25">
      <c r="N2931" s="1"/>
      <c r="O2931" s="84"/>
    </row>
    <row r="2932" spans="14:15" x14ac:dyDescent="0.25">
      <c r="N2932" s="1"/>
      <c r="O2932" s="84"/>
    </row>
    <row r="2933" spans="14:15" x14ac:dyDescent="0.25">
      <c r="N2933" s="1"/>
      <c r="O2933" s="84"/>
    </row>
    <row r="2934" spans="14:15" x14ac:dyDescent="0.25">
      <c r="N2934" s="1"/>
      <c r="O2934" s="84"/>
    </row>
    <row r="2935" spans="14:15" x14ac:dyDescent="0.25">
      <c r="N2935" s="1"/>
      <c r="O2935" s="84"/>
    </row>
    <row r="2936" spans="14:15" x14ac:dyDescent="0.25">
      <c r="N2936" s="1"/>
      <c r="O2936" s="84"/>
    </row>
    <row r="2937" spans="14:15" x14ac:dyDescent="0.25">
      <c r="N2937" s="1"/>
      <c r="O2937" s="84"/>
    </row>
    <row r="2938" spans="14:15" x14ac:dyDescent="0.25">
      <c r="N2938" s="1"/>
      <c r="O2938" s="84"/>
    </row>
    <row r="2939" spans="14:15" x14ac:dyDescent="0.25">
      <c r="N2939" s="1"/>
      <c r="O2939" s="84"/>
    </row>
    <row r="2940" spans="14:15" x14ac:dyDescent="0.25">
      <c r="N2940" s="1"/>
      <c r="O2940" s="84"/>
    </row>
    <row r="2941" spans="14:15" x14ac:dyDescent="0.25">
      <c r="N2941" s="1"/>
      <c r="O2941" s="84"/>
    </row>
    <row r="2942" spans="14:15" x14ac:dyDescent="0.25">
      <c r="N2942" s="1"/>
      <c r="O2942" s="84"/>
    </row>
    <row r="2943" spans="14:15" x14ac:dyDescent="0.25">
      <c r="N2943" s="1"/>
      <c r="O2943" s="84"/>
    </row>
    <row r="2944" spans="14:15" x14ac:dyDescent="0.25">
      <c r="N2944" s="1"/>
      <c r="O2944" s="84"/>
    </row>
    <row r="2945" spans="14:15" x14ac:dyDescent="0.25">
      <c r="N2945" s="1"/>
      <c r="O2945" s="84"/>
    </row>
    <row r="2946" spans="14:15" x14ac:dyDescent="0.25">
      <c r="N2946" s="1"/>
      <c r="O2946" s="84"/>
    </row>
    <row r="2947" spans="14:15" x14ac:dyDescent="0.25">
      <c r="N2947" s="1"/>
      <c r="O2947" s="84"/>
    </row>
    <row r="2948" spans="14:15" x14ac:dyDescent="0.25">
      <c r="N2948" s="1"/>
      <c r="O2948" s="84"/>
    </row>
    <row r="2949" spans="14:15" x14ac:dyDescent="0.25">
      <c r="N2949" s="1"/>
      <c r="O2949" s="84"/>
    </row>
    <row r="2950" spans="14:15" x14ac:dyDescent="0.25">
      <c r="N2950" s="1"/>
      <c r="O2950" s="84"/>
    </row>
    <row r="2951" spans="14:15" x14ac:dyDescent="0.25">
      <c r="N2951" s="1"/>
      <c r="O2951" s="84"/>
    </row>
    <row r="2952" spans="14:15" x14ac:dyDescent="0.25">
      <c r="N2952" s="1"/>
      <c r="O2952" s="84"/>
    </row>
    <row r="2953" spans="14:15" x14ac:dyDescent="0.25">
      <c r="N2953" s="1"/>
      <c r="O2953" s="84"/>
    </row>
    <row r="2954" spans="14:15" x14ac:dyDescent="0.25">
      <c r="N2954" s="1"/>
      <c r="O2954" s="84"/>
    </row>
    <row r="2955" spans="14:15" x14ac:dyDescent="0.25">
      <c r="N2955" s="1"/>
      <c r="O2955" s="84"/>
    </row>
    <row r="2956" spans="14:15" x14ac:dyDescent="0.25">
      <c r="N2956" s="1"/>
      <c r="O2956" s="84"/>
    </row>
    <row r="2957" spans="14:15" x14ac:dyDescent="0.25">
      <c r="N2957" s="1"/>
      <c r="O2957" s="84"/>
    </row>
    <row r="2958" spans="14:15" x14ac:dyDescent="0.25">
      <c r="N2958" s="1"/>
      <c r="O2958" s="84"/>
    </row>
    <row r="2959" spans="14:15" x14ac:dyDescent="0.25">
      <c r="N2959" s="1"/>
      <c r="O2959" s="84"/>
    </row>
    <row r="2960" spans="14:15" x14ac:dyDescent="0.25">
      <c r="N2960" s="1"/>
      <c r="O2960" s="84"/>
    </row>
    <row r="2961" spans="14:15" x14ac:dyDescent="0.25">
      <c r="N2961" s="1"/>
      <c r="O2961" s="84"/>
    </row>
    <row r="2962" spans="14:15" x14ac:dyDescent="0.25">
      <c r="N2962" s="1"/>
      <c r="O2962" s="84"/>
    </row>
    <row r="2963" spans="14:15" x14ac:dyDescent="0.25">
      <c r="N2963" s="1"/>
      <c r="O2963" s="84"/>
    </row>
    <row r="2964" spans="14:15" x14ac:dyDescent="0.25">
      <c r="N2964" s="1"/>
      <c r="O2964" s="84"/>
    </row>
    <row r="2965" spans="14:15" x14ac:dyDescent="0.25">
      <c r="N2965" s="1"/>
      <c r="O2965" s="84"/>
    </row>
    <row r="2966" spans="14:15" x14ac:dyDescent="0.25">
      <c r="N2966" s="1"/>
      <c r="O2966" s="84"/>
    </row>
    <row r="2967" spans="14:15" x14ac:dyDescent="0.25">
      <c r="N2967" s="1"/>
      <c r="O2967" s="84"/>
    </row>
    <row r="2968" spans="14:15" x14ac:dyDescent="0.25">
      <c r="N2968" s="1"/>
      <c r="O2968" s="84"/>
    </row>
    <row r="2969" spans="14:15" x14ac:dyDescent="0.25">
      <c r="N2969" s="1"/>
      <c r="O2969" s="84"/>
    </row>
    <row r="2970" spans="14:15" x14ac:dyDescent="0.25">
      <c r="N2970" s="1"/>
      <c r="O2970" s="84"/>
    </row>
    <row r="2971" spans="14:15" x14ac:dyDescent="0.25">
      <c r="N2971" s="1"/>
      <c r="O2971" s="84"/>
    </row>
    <row r="2972" spans="14:15" x14ac:dyDescent="0.25">
      <c r="N2972" s="1"/>
      <c r="O2972" s="84"/>
    </row>
    <row r="2973" spans="14:15" x14ac:dyDescent="0.25">
      <c r="N2973" s="1"/>
      <c r="O2973" s="84"/>
    </row>
    <row r="2974" spans="14:15" x14ac:dyDescent="0.25">
      <c r="N2974" s="1"/>
      <c r="O2974" s="84"/>
    </row>
    <row r="2975" spans="14:15" x14ac:dyDescent="0.25">
      <c r="N2975" s="1"/>
      <c r="O2975" s="84"/>
    </row>
    <row r="2976" spans="14:15" x14ac:dyDescent="0.25">
      <c r="N2976" s="1"/>
      <c r="O2976" s="84"/>
    </row>
    <row r="2977" spans="14:15" x14ac:dyDescent="0.25">
      <c r="N2977" s="1"/>
      <c r="O2977" s="84"/>
    </row>
    <row r="2978" spans="14:15" x14ac:dyDescent="0.25">
      <c r="N2978" s="1"/>
      <c r="O2978" s="84"/>
    </row>
    <row r="2979" spans="14:15" x14ac:dyDescent="0.25">
      <c r="N2979" s="1"/>
      <c r="O2979" s="84"/>
    </row>
    <row r="2980" spans="14:15" x14ac:dyDescent="0.25">
      <c r="N2980" s="1"/>
      <c r="O2980" s="84"/>
    </row>
    <row r="2981" spans="14:15" x14ac:dyDescent="0.25">
      <c r="N2981" s="1"/>
      <c r="O2981" s="84"/>
    </row>
    <row r="2982" spans="14:15" x14ac:dyDescent="0.25">
      <c r="N2982" s="1"/>
      <c r="O2982" s="84"/>
    </row>
    <row r="2983" spans="14:15" x14ac:dyDescent="0.25">
      <c r="N2983" s="1"/>
      <c r="O2983" s="84"/>
    </row>
    <row r="2984" spans="14:15" x14ac:dyDescent="0.25">
      <c r="N2984" s="1"/>
      <c r="O2984" s="84"/>
    </row>
    <row r="2985" spans="14:15" x14ac:dyDescent="0.25">
      <c r="N2985" s="1"/>
      <c r="O2985" s="84"/>
    </row>
    <row r="2986" spans="14:15" x14ac:dyDescent="0.25">
      <c r="N2986" s="1"/>
      <c r="O2986" s="84"/>
    </row>
    <row r="2987" spans="14:15" x14ac:dyDescent="0.25">
      <c r="N2987" s="1"/>
      <c r="O2987" s="84"/>
    </row>
    <row r="2988" spans="14:15" x14ac:dyDescent="0.25">
      <c r="N2988" s="1"/>
      <c r="O2988" s="84"/>
    </row>
    <row r="2989" spans="14:15" x14ac:dyDescent="0.25">
      <c r="N2989" s="1"/>
      <c r="O2989" s="84"/>
    </row>
    <row r="2990" spans="14:15" x14ac:dyDescent="0.25">
      <c r="N2990" s="1"/>
      <c r="O2990" s="84"/>
    </row>
    <row r="2991" spans="14:15" x14ac:dyDescent="0.25">
      <c r="N2991" s="1"/>
      <c r="O2991" s="84"/>
    </row>
    <row r="2992" spans="14:15" x14ac:dyDescent="0.25">
      <c r="N2992" s="1"/>
      <c r="O2992" s="84"/>
    </row>
    <row r="2993" spans="14:15" x14ac:dyDescent="0.25">
      <c r="N2993" s="1"/>
      <c r="O2993" s="84"/>
    </row>
    <row r="2994" spans="14:15" x14ac:dyDescent="0.25">
      <c r="N2994" s="1"/>
      <c r="O2994" s="84"/>
    </row>
    <row r="2995" spans="14:15" x14ac:dyDescent="0.25">
      <c r="N2995" s="1"/>
      <c r="O2995" s="84"/>
    </row>
    <row r="2996" spans="14:15" x14ac:dyDescent="0.25">
      <c r="N2996" s="1"/>
      <c r="O2996" s="84"/>
    </row>
    <row r="2997" spans="14:15" x14ac:dyDescent="0.25">
      <c r="N2997" s="1"/>
      <c r="O2997" s="84"/>
    </row>
    <row r="2998" spans="14:15" x14ac:dyDescent="0.25">
      <c r="N2998" s="1"/>
      <c r="O2998" s="84"/>
    </row>
    <row r="2999" spans="14:15" x14ac:dyDescent="0.25">
      <c r="N2999" s="1"/>
      <c r="O2999" s="84"/>
    </row>
    <row r="3000" spans="14:15" x14ac:dyDescent="0.25">
      <c r="N3000" s="1"/>
      <c r="O3000" s="84"/>
    </row>
    <row r="3001" spans="14:15" x14ac:dyDescent="0.25">
      <c r="N3001" s="1"/>
      <c r="O3001" s="84"/>
    </row>
    <row r="3002" spans="14:15" x14ac:dyDescent="0.25">
      <c r="N3002" s="1"/>
      <c r="O3002" s="84"/>
    </row>
    <row r="3003" spans="14:15" x14ac:dyDescent="0.25">
      <c r="N3003" s="1"/>
      <c r="O3003" s="84"/>
    </row>
    <row r="3004" spans="14:15" x14ac:dyDescent="0.25">
      <c r="N3004" s="1"/>
      <c r="O3004" s="84"/>
    </row>
    <row r="3005" spans="14:15" x14ac:dyDescent="0.25">
      <c r="N3005" s="1"/>
      <c r="O3005" s="84"/>
    </row>
    <row r="3006" spans="14:15" x14ac:dyDescent="0.25">
      <c r="N3006" s="1"/>
      <c r="O3006" s="84"/>
    </row>
    <row r="3007" spans="14:15" x14ac:dyDescent="0.25">
      <c r="N3007" s="1"/>
      <c r="O3007" s="84"/>
    </row>
    <row r="3008" spans="14:15" x14ac:dyDescent="0.25">
      <c r="N3008" s="1"/>
      <c r="O3008" s="84"/>
    </row>
    <row r="3009" spans="14:15" x14ac:dyDescent="0.25">
      <c r="N3009" s="1"/>
      <c r="O3009" s="84"/>
    </row>
    <row r="3010" spans="14:15" x14ac:dyDescent="0.25">
      <c r="N3010" s="1"/>
      <c r="O3010" s="84"/>
    </row>
    <row r="3011" spans="14:15" x14ac:dyDescent="0.25">
      <c r="N3011" s="1"/>
      <c r="O3011" s="84"/>
    </row>
    <row r="3012" spans="14:15" x14ac:dyDescent="0.25">
      <c r="N3012" s="1"/>
      <c r="O3012" s="84"/>
    </row>
    <row r="3013" spans="14:15" x14ac:dyDescent="0.25">
      <c r="N3013" s="1"/>
      <c r="O3013" s="84"/>
    </row>
    <row r="3014" spans="14:15" x14ac:dyDescent="0.25">
      <c r="N3014" s="1"/>
      <c r="O3014" s="84"/>
    </row>
    <row r="3015" spans="14:15" x14ac:dyDescent="0.25">
      <c r="N3015" s="1"/>
      <c r="O3015" s="84"/>
    </row>
    <row r="3016" spans="14:15" x14ac:dyDescent="0.25">
      <c r="N3016" s="1"/>
      <c r="O3016" s="84"/>
    </row>
    <row r="3017" spans="14:15" x14ac:dyDescent="0.25">
      <c r="N3017" s="1"/>
      <c r="O3017" s="84"/>
    </row>
    <row r="3018" spans="14:15" x14ac:dyDescent="0.25">
      <c r="N3018" s="1"/>
      <c r="O3018" s="84"/>
    </row>
    <row r="3019" spans="14:15" x14ac:dyDescent="0.25">
      <c r="N3019" s="1"/>
      <c r="O3019" s="84"/>
    </row>
    <row r="3020" spans="14:15" x14ac:dyDescent="0.25">
      <c r="N3020" s="1"/>
      <c r="O3020" s="84"/>
    </row>
    <row r="3021" spans="14:15" x14ac:dyDescent="0.25">
      <c r="N3021" s="1"/>
      <c r="O3021" s="84"/>
    </row>
    <row r="3022" spans="14:15" x14ac:dyDescent="0.25">
      <c r="N3022" s="1"/>
      <c r="O3022" s="84"/>
    </row>
    <row r="3023" spans="14:15" x14ac:dyDescent="0.25">
      <c r="N3023" s="1"/>
      <c r="O3023" s="84"/>
    </row>
    <row r="3024" spans="14:15" x14ac:dyDescent="0.25">
      <c r="N3024" s="1"/>
      <c r="O3024" s="84"/>
    </row>
    <row r="3025" spans="14:15" x14ac:dyDescent="0.25">
      <c r="N3025" s="1"/>
      <c r="O3025" s="84"/>
    </row>
    <row r="3026" spans="14:15" x14ac:dyDescent="0.25">
      <c r="N3026" s="1"/>
      <c r="O3026" s="84"/>
    </row>
    <row r="3027" spans="14:15" x14ac:dyDescent="0.25">
      <c r="N3027" s="1"/>
      <c r="O3027" s="84"/>
    </row>
    <row r="3028" spans="14:15" x14ac:dyDescent="0.25">
      <c r="N3028" s="1"/>
      <c r="O3028" s="84"/>
    </row>
    <row r="3029" spans="14:15" x14ac:dyDescent="0.25">
      <c r="N3029" s="1"/>
      <c r="O3029" s="84"/>
    </row>
    <row r="3030" spans="14:15" x14ac:dyDescent="0.25">
      <c r="N3030" s="1"/>
      <c r="O3030" s="84"/>
    </row>
    <row r="3031" spans="14:15" x14ac:dyDescent="0.25">
      <c r="N3031" s="1"/>
      <c r="O3031" s="84"/>
    </row>
    <row r="3032" spans="14:15" x14ac:dyDescent="0.25">
      <c r="N3032" s="1"/>
      <c r="O3032" s="84"/>
    </row>
    <row r="3033" spans="14:15" x14ac:dyDescent="0.25">
      <c r="N3033" s="1"/>
      <c r="O3033" s="84"/>
    </row>
    <row r="3034" spans="14:15" x14ac:dyDescent="0.25">
      <c r="N3034" s="1"/>
      <c r="O3034" s="84"/>
    </row>
    <row r="3035" spans="14:15" x14ac:dyDescent="0.25">
      <c r="N3035" s="1"/>
      <c r="O3035" s="84"/>
    </row>
    <row r="3036" spans="14:15" x14ac:dyDescent="0.25">
      <c r="N3036" s="1"/>
      <c r="O3036" s="84"/>
    </row>
    <row r="3037" spans="14:15" x14ac:dyDescent="0.25">
      <c r="N3037" s="1"/>
      <c r="O3037" s="84"/>
    </row>
    <row r="3038" spans="14:15" x14ac:dyDescent="0.25">
      <c r="N3038" s="1"/>
      <c r="O3038" s="84"/>
    </row>
    <row r="3039" spans="14:15" x14ac:dyDescent="0.25">
      <c r="N3039" s="1"/>
      <c r="O3039" s="84"/>
    </row>
    <row r="3040" spans="14:15" x14ac:dyDescent="0.25">
      <c r="N3040" s="1"/>
      <c r="O3040" s="84"/>
    </row>
    <row r="3041" spans="14:15" x14ac:dyDescent="0.25">
      <c r="N3041" s="1"/>
      <c r="O3041" s="84"/>
    </row>
    <row r="3042" spans="14:15" x14ac:dyDescent="0.25">
      <c r="N3042" s="1"/>
      <c r="O3042" s="84"/>
    </row>
    <row r="3043" spans="14:15" x14ac:dyDescent="0.25">
      <c r="N3043" s="1"/>
      <c r="O3043" s="84"/>
    </row>
    <row r="3044" spans="14:15" x14ac:dyDescent="0.25">
      <c r="N3044" s="1"/>
      <c r="O3044" s="84"/>
    </row>
    <row r="3045" spans="14:15" x14ac:dyDescent="0.25">
      <c r="N3045" s="1"/>
      <c r="O3045" s="84"/>
    </row>
    <row r="3046" spans="14:15" x14ac:dyDescent="0.25">
      <c r="N3046" s="1"/>
      <c r="O3046" s="84"/>
    </row>
    <row r="3047" spans="14:15" x14ac:dyDescent="0.25">
      <c r="N3047" s="1"/>
      <c r="O3047" s="84"/>
    </row>
    <row r="3048" spans="14:15" x14ac:dyDescent="0.25">
      <c r="N3048" s="1"/>
      <c r="O3048" s="84"/>
    </row>
    <row r="3049" spans="14:15" x14ac:dyDescent="0.25">
      <c r="N3049" s="1"/>
      <c r="O3049" s="84"/>
    </row>
    <row r="3050" spans="14:15" x14ac:dyDescent="0.25">
      <c r="N3050" s="1"/>
      <c r="O3050" s="84"/>
    </row>
    <row r="3051" spans="14:15" x14ac:dyDescent="0.25">
      <c r="N3051" s="1"/>
      <c r="O3051" s="84"/>
    </row>
    <row r="3052" spans="14:15" x14ac:dyDescent="0.25">
      <c r="N3052" s="1"/>
      <c r="O3052" s="84"/>
    </row>
    <row r="3053" spans="14:15" x14ac:dyDescent="0.25">
      <c r="N3053" s="1"/>
      <c r="O3053" s="84"/>
    </row>
    <row r="3054" spans="14:15" x14ac:dyDescent="0.25">
      <c r="N3054" s="1"/>
      <c r="O3054" s="84"/>
    </row>
    <row r="3055" spans="14:15" x14ac:dyDescent="0.25">
      <c r="N3055" s="1"/>
      <c r="O3055" s="84"/>
    </row>
    <row r="3056" spans="14:15" x14ac:dyDescent="0.25">
      <c r="N3056" s="1"/>
      <c r="O3056" s="84"/>
    </row>
    <row r="3057" spans="14:15" x14ac:dyDescent="0.25">
      <c r="N3057" s="1"/>
      <c r="O3057" s="84"/>
    </row>
    <row r="3058" spans="14:15" x14ac:dyDescent="0.25">
      <c r="N3058" s="1"/>
      <c r="O3058" s="84"/>
    </row>
    <row r="3059" spans="14:15" x14ac:dyDescent="0.25">
      <c r="N3059" s="1"/>
      <c r="O3059" s="84"/>
    </row>
    <row r="3060" spans="14:15" x14ac:dyDescent="0.25">
      <c r="N3060" s="1"/>
      <c r="O3060" s="84"/>
    </row>
    <row r="3061" spans="14:15" x14ac:dyDescent="0.25">
      <c r="N3061" s="1"/>
      <c r="O3061" s="84"/>
    </row>
    <row r="3062" spans="14:15" x14ac:dyDescent="0.25">
      <c r="N3062" s="1"/>
      <c r="O3062" s="84"/>
    </row>
    <row r="3063" spans="14:15" x14ac:dyDescent="0.25">
      <c r="N3063" s="1"/>
      <c r="O3063" s="84"/>
    </row>
    <row r="3064" spans="14:15" x14ac:dyDescent="0.25">
      <c r="N3064" s="1"/>
      <c r="O3064" s="84"/>
    </row>
    <row r="3065" spans="14:15" x14ac:dyDescent="0.25">
      <c r="N3065" s="1"/>
      <c r="O3065" s="84"/>
    </row>
    <row r="3066" spans="14:15" x14ac:dyDescent="0.25">
      <c r="N3066" s="1"/>
      <c r="O3066" s="84"/>
    </row>
    <row r="3067" spans="14:15" x14ac:dyDescent="0.25">
      <c r="N3067" s="1"/>
      <c r="O3067" s="84"/>
    </row>
    <row r="3068" spans="14:15" x14ac:dyDescent="0.25">
      <c r="N3068" s="1"/>
      <c r="O3068" s="84"/>
    </row>
    <row r="3069" spans="14:15" x14ac:dyDescent="0.25">
      <c r="N3069" s="1"/>
      <c r="O3069" s="84"/>
    </row>
    <row r="3070" spans="14:15" x14ac:dyDescent="0.25">
      <c r="N3070" s="1"/>
      <c r="O3070" s="84"/>
    </row>
    <row r="3071" spans="14:15" x14ac:dyDescent="0.25">
      <c r="N3071" s="1"/>
      <c r="O3071" s="84"/>
    </row>
    <row r="3072" spans="14:15" x14ac:dyDescent="0.25">
      <c r="N3072" s="1"/>
      <c r="O3072" s="84"/>
    </row>
    <row r="3073" spans="14:15" x14ac:dyDescent="0.25">
      <c r="N3073" s="1"/>
      <c r="O3073" s="84"/>
    </row>
    <row r="3074" spans="14:15" x14ac:dyDescent="0.25">
      <c r="N3074" s="1"/>
      <c r="O3074" s="84"/>
    </row>
    <row r="3075" spans="14:15" x14ac:dyDescent="0.25">
      <c r="N3075" s="1"/>
      <c r="O3075" s="84"/>
    </row>
    <row r="3076" spans="14:15" x14ac:dyDescent="0.25">
      <c r="N3076" s="1"/>
      <c r="O3076" s="84"/>
    </row>
    <row r="3077" spans="14:15" x14ac:dyDescent="0.25">
      <c r="N3077" s="1"/>
      <c r="O3077" s="84"/>
    </row>
    <row r="3078" spans="14:15" x14ac:dyDescent="0.25">
      <c r="N3078" s="1"/>
      <c r="O3078" s="84"/>
    </row>
    <row r="3079" spans="14:15" x14ac:dyDescent="0.25">
      <c r="N3079" s="1"/>
      <c r="O3079" s="84"/>
    </row>
    <row r="3080" spans="14:15" x14ac:dyDescent="0.25">
      <c r="N3080" s="1"/>
      <c r="O3080" s="84"/>
    </row>
    <row r="3081" spans="14:15" x14ac:dyDescent="0.25">
      <c r="N3081" s="1"/>
      <c r="O3081" s="84"/>
    </row>
    <row r="3082" spans="14:15" x14ac:dyDescent="0.25">
      <c r="N3082" s="1"/>
      <c r="O3082" s="84"/>
    </row>
    <row r="3083" spans="14:15" x14ac:dyDescent="0.25">
      <c r="N3083" s="1"/>
      <c r="O3083" s="84"/>
    </row>
    <row r="3084" spans="14:15" x14ac:dyDescent="0.25">
      <c r="N3084" s="1"/>
      <c r="O3084" s="84"/>
    </row>
    <row r="3085" spans="14:15" x14ac:dyDescent="0.25">
      <c r="N3085" s="1"/>
      <c r="O3085" s="84"/>
    </row>
    <row r="3086" spans="14:15" x14ac:dyDescent="0.25">
      <c r="N3086" s="1"/>
      <c r="O3086" s="84"/>
    </row>
    <row r="3087" spans="14:15" x14ac:dyDescent="0.25">
      <c r="N3087" s="1"/>
      <c r="O3087" s="84"/>
    </row>
    <row r="3088" spans="14:15" x14ac:dyDescent="0.25">
      <c r="N3088" s="1"/>
      <c r="O3088" s="84"/>
    </row>
    <row r="3089" spans="14:15" x14ac:dyDescent="0.25">
      <c r="N3089" s="1"/>
      <c r="O3089" s="84"/>
    </row>
    <row r="3090" spans="14:15" x14ac:dyDescent="0.25">
      <c r="N3090" s="1"/>
      <c r="O3090" s="84"/>
    </row>
    <row r="3091" spans="14:15" x14ac:dyDescent="0.25">
      <c r="N3091" s="1"/>
      <c r="O3091" s="84"/>
    </row>
    <row r="3092" spans="14:15" x14ac:dyDescent="0.25">
      <c r="N3092" s="1"/>
      <c r="O3092" s="84"/>
    </row>
    <row r="3093" spans="14:15" x14ac:dyDescent="0.25">
      <c r="N3093" s="1"/>
      <c r="O3093" s="84"/>
    </row>
    <row r="3094" spans="14:15" x14ac:dyDescent="0.25">
      <c r="N3094" s="1"/>
      <c r="O3094" s="84"/>
    </row>
    <row r="3095" spans="14:15" x14ac:dyDescent="0.25">
      <c r="N3095" s="1"/>
      <c r="O3095" s="84"/>
    </row>
    <row r="3096" spans="14:15" x14ac:dyDescent="0.25">
      <c r="N3096" s="1"/>
      <c r="O3096" s="84"/>
    </row>
    <row r="3097" spans="14:15" x14ac:dyDescent="0.25">
      <c r="N3097" s="1"/>
      <c r="O3097" s="84"/>
    </row>
    <row r="3098" spans="14:15" x14ac:dyDescent="0.25">
      <c r="N3098" s="1"/>
      <c r="O3098" s="84"/>
    </row>
    <row r="3099" spans="14:15" x14ac:dyDescent="0.25">
      <c r="N3099" s="1"/>
      <c r="O3099" s="84"/>
    </row>
    <row r="3100" spans="14:15" x14ac:dyDescent="0.25">
      <c r="N3100" s="1"/>
      <c r="O3100" s="84"/>
    </row>
    <row r="3101" spans="14:15" x14ac:dyDescent="0.25">
      <c r="N3101" s="1"/>
      <c r="O3101" s="84"/>
    </row>
    <row r="3102" spans="14:15" x14ac:dyDescent="0.25">
      <c r="N3102" s="1"/>
      <c r="O3102" s="84"/>
    </row>
    <row r="3103" spans="14:15" x14ac:dyDescent="0.25">
      <c r="N3103" s="1"/>
      <c r="O3103" s="84"/>
    </row>
    <row r="3104" spans="14:15" x14ac:dyDescent="0.25">
      <c r="N3104" s="1"/>
      <c r="O3104" s="84"/>
    </row>
    <row r="3105" spans="14:15" x14ac:dyDescent="0.25">
      <c r="N3105" s="1"/>
      <c r="O3105" s="84"/>
    </row>
    <row r="3106" spans="14:15" x14ac:dyDescent="0.25">
      <c r="N3106" s="1"/>
      <c r="O3106" s="84"/>
    </row>
    <row r="3107" spans="14:15" x14ac:dyDescent="0.25">
      <c r="N3107" s="1"/>
      <c r="O3107" s="84"/>
    </row>
    <row r="3108" spans="14:15" x14ac:dyDescent="0.25">
      <c r="N3108" s="1"/>
      <c r="O3108" s="84"/>
    </row>
    <row r="3109" spans="14:15" x14ac:dyDescent="0.25">
      <c r="N3109" s="1"/>
      <c r="O3109" s="84"/>
    </row>
    <row r="3110" spans="14:15" x14ac:dyDescent="0.25">
      <c r="N3110" s="1"/>
      <c r="O3110" s="84"/>
    </row>
    <row r="3111" spans="14:15" x14ac:dyDescent="0.25">
      <c r="N3111" s="1"/>
      <c r="O3111" s="84"/>
    </row>
    <row r="3112" spans="14:15" x14ac:dyDescent="0.25">
      <c r="N3112" s="1"/>
      <c r="O3112" s="84"/>
    </row>
    <row r="3113" spans="14:15" x14ac:dyDescent="0.25">
      <c r="N3113" s="1"/>
      <c r="O3113" s="84"/>
    </row>
    <row r="3114" spans="14:15" x14ac:dyDescent="0.25">
      <c r="N3114" s="1"/>
      <c r="O3114" s="84"/>
    </row>
    <row r="3115" spans="14:15" x14ac:dyDescent="0.25">
      <c r="N3115" s="1"/>
      <c r="O3115" s="84"/>
    </row>
    <row r="3116" spans="14:15" x14ac:dyDescent="0.25">
      <c r="N3116" s="1"/>
      <c r="O3116" s="84"/>
    </row>
    <row r="3117" spans="14:15" x14ac:dyDescent="0.25">
      <c r="N3117" s="1"/>
      <c r="O3117" s="84"/>
    </row>
    <row r="3118" spans="14:15" x14ac:dyDescent="0.25">
      <c r="N3118" s="1"/>
      <c r="O3118" s="84"/>
    </row>
    <row r="3119" spans="14:15" x14ac:dyDescent="0.25">
      <c r="N3119" s="1"/>
      <c r="O3119" s="84"/>
    </row>
    <row r="3120" spans="14:15" x14ac:dyDescent="0.25">
      <c r="N3120" s="1"/>
      <c r="O3120" s="84"/>
    </row>
    <row r="3121" spans="14:15" x14ac:dyDescent="0.25">
      <c r="N3121" s="1"/>
      <c r="O3121" s="84"/>
    </row>
    <row r="3122" spans="14:15" x14ac:dyDescent="0.25">
      <c r="N3122" s="1"/>
      <c r="O3122" s="84"/>
    </row>
    <row r="3123" spans="14:15" x14ac:dyDescent="0.25">
      <c r="N3123" s="1"/>
      <c r="O3123" s="84"/>
    </row>
    <row r="3124" spans="14:15" x14ac:dyDescent="0.25">
      <c r="N3124" s="1"/>
      <c r="O3124" s="84"/>
    </row>
    <row r="3125" spans="14:15" x14ac:dyDescent="0.25">
      <c r="N3125" s="1"/>
      <c r="O3125" s="84"/>
    </row>
    <row r="3126" spans="14:15" x14ac:dyDescent="0.25">
      <c r="N3126" s="1"/>
      <c r="O3126" s="84"/>
    </row>
    <row r="3127" spans="14:15" x14ac:dyDescent="0.25">
      <c r="N3127" s="1"/>
      <c r="O3127" s="84"/>
    </row>
    <row r="3128" spans="14:15" x14ac:dyDescent="0.25">
      <c r="N3128" s="1"/>
      <c r="O3128" s="84"/>
    </row>
    <row r="3129" spans="14:15" x14ac:dyDescent="0.25">
      <c r="N3129" s="1"/>
      <c r="O3129" s="84"/>
    </row>
    <row r="3130" spans="14:15" x14ac:dyDescent="0.25">
      <c r="N3130" s="1"/>
      <c r="O3130" s="84"/>
    </row>
    <row r="3131" spans="14:15" x14ac:dyDescent="0.25">
      <c r="N3131" s="1"/>
      <c r="O3131" s="84"/>
    </row>
    <row r="3132" spans="14:15" x14ac:dyDescent="0.25">
      <c r="N3132" s="1"/>
      <c r="O3132" s="84"/>
    </row>
    <row r="3133" spans="14:15" x14ac:dyDescent="0.25">
      <c r="N3133" s="1"/>
      <c r="O3133" s="84"/>
    </row>
    <row r="3134" spans="14:15" x14ac:dyDescent="0.25">
      <c r="N3134" s="1"/>
      <c r="O3134" s="84"/>
    </row>
    <row r="3135" spans="14:15" x14ac:dyDescent="0.25">
      <c r="N3135" s="1"/>
      <c r="O3135" s="84"/>
    </row>
    <row r="3136" spans="14:15" x14ac:dyDescent="0.25">
      <c r="N3136" s="1"/>
      <c r="O3136" s="84"/>
    </row>
    <row r="3137" spans="14:15" x14ac:dyDescent="0.25">
      <c r="N3137" s="1"/>
      <c r="O3137" s="84"/>
    </row>
    <row r="3138" spans="14:15" x14ac:dyDescent="0.25">
      <c r="N3138" s="1"/>
      <c r="O3138" s="84"/>
    </row>
    <row r="3139" spans="14:15" x14ac:dyDescent="0.25">
      <c r="N3139" s="1"/>
      <c r="O3139" s="84"/>
    </row>
    <row r="3140" spans="14:15" x14ac:dyDescent="0.25">
      <c r="N3140" s="1"/>
      <c r="O3140" s="84"/>
    </row>
    <row r="3141" spans="14:15" x14ac:dyDescent="0.25">
      <c r="N3141" s="1"/>
      <c r="O3141" s="84"/>
    </row>
    <row r="3142" spans="14:15" x14ac:dyDescent="0.25">
      <c r="N3142" s="1"/>
      <c r="O3142" s="84"/>
    </row>
    <row r="3143" spans="14:15" x14ac:dyDescent="0.25">
      <c r="N3143" s="1"/>
      <c r="O3143" s="84"/>
    </row>
    <row r="3144" spans="14:15" x14ac:dyDescent="0.25">
      <c r="N3144" s="1"/>
      <c r="O3144" s="84"/>
    </row>
    <row r="3145" spans="14:15" x14ac:dyDescent="0.25">
      <c r="N3145" s="1"/>
      <c r="O3145" s="84"/>
    </row>
    <row r="3146" spans="14:15" x14ac:dyDescent="0.25">
      <c r="N3146" s="1"/>
      <c r="O3146" s="84"/>
    </row>
    <row r="3147" spans="14:15" x14ac:dyDescent="0.25">
      <c r="N3147" s="1"/>
      <c r="O3147" s="84"/>
    </row>
    <row r="3148" spans="14:15" x14ac:dyDescent="0.25">
      <c r="N3148" s="1"/>
      <c r="O3148" s="84"/>
    </row>
    <row r="3149" spans="14:15" x14ac:dyDescent="0.25">
      <c r="N3149" s="1"/>
      <c r="O3149" s="84"/>
    </row>
    <row r="3150" spans="14:15" x14ac:dyDescent="0.25">
      <c r="N3150" s="1"/>
      <c r="O3150" s="84"/>
    </row>
    <row r="3151" spans="14:15" x14ac:dyDescent="0.25">
      <c r="N3151" s="1"/>
      <c r="O3151" s="84"/>
    </row>
    <row r="3152" spans="14:15" x14ac:dyDescent="0.25">
      <c r="N3152" s="1"/>
      <c r="O3152" s="84"/>
    </row>
    <row r="3153" spans="14:15" x14ac:dyDescent="0.25">
      <c r="N3153" s="1"/>
      <c r="O3153" s="84"/>
    </row>
    <row r="3154" spans="14:15" x14ac:dyDescent="0.25">
      <c r="N3154" s="1"/>
      <c r="O3154" s="84"/>
    </row>
    <row r="3155" spans="14:15" x14ac:dyDescent="0.25">
      <c r="N3155" s="1"/>
      <c r="O3155" s="84"/>
    </row>
    <row r="3156" spans="14:15" x14ac:dyDescent="0.25">
      <c r="N3156" s="1"/>
      <c r="O3156" s="84"/>
    </row>
    <row r="3157" spans="14:15" x14ac:dyDescent="0.25">
      <c r="N3157" s="1"/>
      <c r="O3157" s="84"/>
    </row>
    <row r="3158" spans="14:15" x14ac:dyDescent="0.25">
      <c r="N3158" s="1"/>
      <c r="O3158" s="84"/>
    </row>
    <row r="3159" spans="14:15" x14ac:dyDescent="0.25">
      <c r="N3159" s="1"/>
      <c r="O3159" s="84"/>
    </row>
    <row r="3160" spans="14:15" x14ac:dyDescent="0.25">
      <c r="N3160" s="1"/>
      <c r="O3160" s="84"/>
    </row>
    <row r="3161" spans="14:15" x14ac:dyDescent="0.25">
      <c r="N3161" s="1"/>
      <c r="O3161" s="84"/>
    </row>
    <row r="3162" spans="14:15" x14ac:dyDescent="0.25">
      <c r="N3162" s="1"/>
      <c r="O3162" s="84"/>
    </row>
    <row r="3163" spans="14:15" x14ac:dyDescent="0.25">
      <c r="N3163" s="1"/>
      <c r="O3163" s="84"/>
    </row>
    <row r="3164" spans="14:15" x14ac:dyDescent="0.25">
      <c r="N3164" s="1"/>
      <c r="O3164" s="84"/>
    </row>
    <row r="3165" spans="14:15" x14ac:dyDescent="0.25">
      <c r="N3165" s="1"/>
      <c r="O3165" s="84"/>
    </row>
    <row r="3166" spans="14:15" x14ac:dyDescent="0.25">
      <c r="N3166" s="1"/>
      <c r="O3166" s="84"/>
    </row>
    <row r="3167" spans="14:15" x14ac:dyDescent="0.25">
      <c r="N3167" s="1"/>
      <c r="O3167" s="84"/>
    </row>
    <row r="3168" spans="14:15" x14ac:dyDescent="0.25">
      <c r="N3168" s="1"/>
      <c r="O3168" s="84"/>
    </row>
    <row r="3169" spans="14:15" x14ac:dyDescent="0.25">
      <c r="N3169" s="1"/>
      <c r="O3169" s="84"/>
    </row>
    <row r="3170" spans="14:15" x14ac:dyDescent="0.25">
      <c r="N3170" s="1"/>
      <c r="O3170" s="84"/>
    </row>
    <row r="3171" spans="14:15" x14ac:dyDescent="0.25">
      <c r="N3171" s="1"/>
      <c r="O3171" s="84"/>
    </row>
    <row r="3172" spans="14:15" x14ac:dyDescent="0.25">
      <c r="N3172" s="1"/>
      <c r="O3172" s="84"/>
    </row>
    <row r="3173" spans="14:15" x14ac:dyDescent="0.25">
      <c r="N3173" s="1"/>
      <c r="O3173" s="84"/>
    </row>
    <row r="3174" spans="14:15" x14ac:dyDescent="0.25">
      <c r="N3174" s="1"/>
      <c r="O3174" s="84"/>
    </row>
    <row r="3175" spans="14:15" x14ac:dyDescent="0.25">
      <c r="N3175" s="1"/>
      <c r="O3175" s="84"/>
    </row>
    <row r="3176" spans="14:15" x14ac:dyDescent="0.25">
      <c r="N3176" s="1"/>
      <c r="O3176" s="84"/>
    </row>
    <row r="3177" spans="14:15" x14ac:dyDescent="0.25">
      <c r="N3177" s="1"/>
      <c r="O3177" s="84"/>
    </row>
    <row r="3178" spans="14:15" x14ac:dyDescent="0.25">
      <c r="N3178" s="1"/>
      <c r="O3178" s="84"/>
    </row>
    <row r="3179" spans="14:15" x14ac:dyDescent="0.25">
      <c r="N3179" s="1"/>
      <c r="O3179" s="84"/>
    </row>
    <row r="3180" spans="14:15" x14ac:dyDescent="0.25">
      <c r="N3180" s="1"/>
      <c r="O3180" s="84"/>
    </row>
    <row r="3181" spans="14:15" x14ac:dyDescent="0.25">
      <c r="N3181" s="1"/>
      <c r="O3181" s="84"/>
    </row>
    <row r="3182" spans="14:15" x14ac:dyDescent="0.25">
      <c r="N3182" s="1"/>
      <c r="O3182" s="84"/>
    </row>
    <row r="3183" spans="14:15" x14ac:dyDescent="0.25">
      <c r="N3183" s="1"/>
      <c r="O3183" s="84"/>
    </row>
    <row r="3184" spans="14:15" x14ac:dyDescent="0.25">
      <c r="N3184" s="1"/>
      <c r="O3184" s="84"/>
    </row>
    <row r="3185" spans="14:15" x14ac:dyDescent="0.25">
      <c r="N3185" s="1"/>
      <c r="O3185" s="84"/>
    </row>
    <row r="3186" spans="14:15" x14ac:dyDescent="0.25">
      <c r="N3186" s="1"/>
      <c r="O3186" s="84"/>
    </row>
    <row r="3187" spans="14:15" x14ac:dyDescent="0.25">
      <c r="N3187" s="1"/>
      <c r="O3187" s="84"/>
    </row>
    <row r="3188" spans="14:15" x14ac:dyDescent="0.25">
      <c r="N3188" s="1"/>
      <c r="O3188" s="84"/>
    </row>
    <row r="3189" spans="14:15" x14ac:dyDescent="0.25">
      <c r="N3189" s="1"/>
      <c r="O3189" s="84"/>
    </row>
    <row r="3190" spans="14:15" x14ac:dyDescent="0.25">
      <c r="N3190" s="1"/>
      <c r="O3190" s="84"/>
    </row>
    <row r="3191" spans="14:15" x14ac:dyDescent="0.25">
      <c r="N3191" s="1"/>
      <c r="O3191" s="84"/>
    </row>
    <row r="3192" spans="14:15" x14ac:dyDescent="0.25">
      <c r="N3192" s="1"/>
      <c r="O3192" s="84"/>
    </row>
    <row r="3193" spans="14:15" x14ac:dyDescent="0.25">
      <c r="N3193" s="1"/>
      <c r="O3193" s="84"/>
    </row>
    <row r="3194" spans="14:15" x14ac:dyDescent="0.25">
      <c r="N3194" s="1"/>
      <c r="O3194" s="84"/>
    </row>
    <row r="3195" spans="14:15" x14ac:dyDescent="0.25">
      <c r="N3195" s="1"/>
      <c r="O3195" s="84"/>
    </row>
    <row r="3196" spans="14:15" x14ac:dyDescent="0.25">
      <c r="N3196" s="1"/>
      <c r="O3196" s="84"/>
    </row>
    <row r="3197" spans="14:15" x14ac:dyDescent="0.25">
      <c r="N3197" s="1"/>
      <c r="O3197" s="84"/>
    </row>
    <row r="3198" spans="14:15" x14ac:dyDescent="0.25">
      <c r="N3198" s="1"/>
      <c r="O3198" s="84"/>
    </row>
    <row r="3199" spans="14:15" x14ac:dyDescent="0.25">
      <c r="N3199" s="1"/>
      <c r="O3199" s="84"/>
    </row>
    <row r="3200" spans="14:15" x14ac:dyDescent="0.25">
      <c r="N3200" s="1"/>
      <c r="O3200" s="84"/>
    </row>
    <row r="3201" spans="14:15" x14ac:dyDescent="0.25">
      <c r="N3201" s="1"/>
      <c r="O3201" s="84"/>
    </row>
    <row r="3202" spans="14:15" x14ac:dyDescent="0.25">
      <c r="N3202" s="1"/>
      <c r="O3202" s="84"/>
    </row>
    <row r="3203" spans="14:15" x14ac:dyDescent="0.25">
      <c r="N3203" s="1"/>
      <c r="O3203" s="84"/>
    </row>
    <row r="3204" spans="14:15" x14ac:dyDescent="0.25">
      <c r="N3204" s="1"/>
      <c r="O3204" s="84"/>
    </row>
    <row r="3205" spans="14:15" x14ac:dyDescent="0.25">
      <c r="N3205" s="1"/>
      <c r="O3205" s="84"/>
    </row>
    <row r="3206" spans="14:15" x14ac:dyDescent="0.25">
      <c r="N3206" s="1"/>
      <c r="O3206" s="84"/>
    </row>
    <row r="3207" spans="14:15" x14ac:dyDescent="0.25">
      <c r="N3207" s="1"/>
      <c r="O3207" s="84"/>
    </row>
    <row r="3208" spans="14:15" x14ac:dyDescent="0.25">
      <c r="N3208" s="1"/>
      <c r="O3208" s="84"/>
    </row>
    <row r="3209" spans="14:15" x14ac:dyDescent="0.25">
      <c r="N3209" s="1"/>
      <c r="O3209" s="84"/>
    </row>
    <row r="3210" spans="14:15" x14ac:dyDescent="0.25">
      <c r="N3210" s="1"/>
      <c r="O3210" s="84"/>
    </row>
    <row r="3211" spans="14:15" x14ac:dyDescent="0.25">
      <c r="N3211" s="1"/>
      <c r="O3211" s="84"/>
    </row>
    <row r="3212" spans="14:15" x14ac:dyDescent="0.25">
      <c r="N3212" s="1"/>
      <c r="O3212" s="84"/>
    </row>
    <row r="3213" spans="14:15" x14ac:dyDescent="0.25">
      <c r="N3213" s="1"/>
      <c r="O3213" s="84"/>
    </row>
    <row r="3214" spans="14:15" x14ac:dyDescent="0.25">
      <c r="N3214" s="1"/>
      <c r="O3214" s="84"/>
    </row>
    <row r="3215" spans="14:15" x14ac:dyDescent="0.25">
      <c r="N3215" s="1"/>
      <c r="O3215" s="84"/>
    </row>
    <row r="3216" spans="14:15" x14ac:dyDescent="0.25">
      <c r="N3216" s="1"/>
      <c r="O3216" s="84"/>
    </row>
    <row r="3217" spans="14:15" x14ac:dyDescent="0.25">
      <c r="N3217" s="1"/>
      <c r="O3217" s="84"/>
    </row>
    <row r="3218" spans="14:15" x14ac:dyDescent="0.25">
      <c r="N3218" s="1"/>
      <c r="O3218" s="84"/>
    </row>
    <row r="3219" spans="14:15" x14ac:dyDescent="0.25">
      <c r="N3219" s="1"/>
      <c r="O3219" s="84"/>
    </row>
    <row r="3220" spans="14:15" x14ac:dyDescent="0.25">
      <c r="N3220" s="1"/>
      <c r="O3220" s="84"/>
    </row>
    <row r="3221" spans="14:15" x14ac:dyDescent="0.25">
      <c r="N3221" s="1"/>
      <c r="O3221" s="84"/>
    </row>
    <row r="3222" spans="14:15" x14ac:dyDescent="0.25">
      <c r="N3222" s="1"/>
      <c r="O3222" s="84"/>
    </row>
    <row r="3223" spans="14:15" x14ac:dyDescent="0.25">
      <c r="N3223" s="1"/>
      <c r="O3223" s="84"/>
    </row>
    <row r="3224" spans="14:15" x14ac:dyDescent="0.25">
      <c r="N3224" s="1"/>
      <c r="O3224" s="84"/>
    </row>
    <row r="3225" spans="14:15" x14ac:dyDescent="0.25">
      <c r="N3225" s="1"/>
      <c r="O3225" s="84"/>
    </row>
    <row r="3226" spans="14:15" x14ac:dyDescent="0.25">
      <c r="N3226" s="1"/>
      <c r="O3226" s="84"/>
    </row>
    <row r="3227" spans="14:15" x14ac:dyDescent="0.25">
      <c r="N3227" s="1"/>
      <c r="O3227" s="84"/>
    </row>
    <row r="3228" spans="14:15" x14ac:dyDescent="0.25">
      <c r="N3228" s="1"/>
      <c r="O3228" s="84"/>
    </row>
    <row r="3229" spans="14:15" x14ac:dyDescent="0.25">
      <c r="N3229" s="1"/>
      <c r="O3229" s="84"/>
    </row>
    <row r="3230" spans="14:15" x14ac:dyDescent="0.25">
      <c r="N3230" s="1"/>
      <c r="O3230" s="84"/>
    </row>
    <row r="3231" spans="14:15" x14ac:dyDescent="0.25">
      <c r="N3231" s="1"/>
      <c r="O3231" s="84"/>
    </row>
    <row r="3232" spans="14:15" x14ac:dyDescent="0.25">
      <c r="N3232" s="1"/>
      <c r="O3232" s="84"/>
    </row>
    <row r="3233" spans="14:15" x14ac:dyDescent="0.25">
      <c r="N3233" s="1"/>
      <c r="O3233" s="84"/>
    </row>
    <row r="3234" spans="14:15" x14ac:dyDescent="0.25">
      <c r="N3234" s="1"/>
      <c r="O3234" s="84"/>
    </row>
    <row r="3235" spans="14:15" x14ac:dyDescent="0.25">
      <c r="N3235" s="1"/>
      <c r="O3235" s="84"/>
    </row>
    <row r="3236" spans="14:15" x14ac:dyDescent="0.25">
      <c r="N3236" s="1"/>
      <c r="O3236" s="84"/>
    </row>
    <row r="3237" spans="14:15" x14ac:dyDescent="0.25">
      <c r="N3237" s="1"/>
      <c r="O3237" s="84"/>
    </row>
    <row r="3238" spans="14:15" x14ac:dyDescent="0.25">
      <c r="N3238" s="1"/>
      <c r="O3238" s="84"/>
    </row>
    <row r="3239" spans="14:15" x14ac:dyDescent="0.25">
      <c r="N3239" s="1"/>
      <c r="O3239" s="84"/>
    </row>
    <row r="3240" spans="14:15" x14ac:dyDescent="0.25">
      <c r="N3240" s="1"/>
      <c r="O3240" s="84"/>
    </row>
    <row r="3241" spans="14:15" x14ac:dyDescent="0.25">
      <c r="N3241" s="1"/>
      <c r="O3241" s="84"/>
    </row>
    <row r="3242" spans="14:15" x14ac:dyDescent="0.25">
      <c r="N3242" s="1"/>
      <c r="O3242" s="84"/>
    </row>
    <row r="3243" spans="14:15" x14ac:dyDescent="0.25">
      <c r="N3243" s="1"/>
      <c r="O3243" s="84"/>
    </row>
    <row r="3244" spans="14:15" x14ac:dyDescent="0.25">
      <c r="N3244" s="1"/>
      <c r="O3244" s="84"/>
    </row>
    <row r="3245" spans="14:15" x14ac:dyDescent="0.25">
      <c r="N3245" s="1"/>
      <c r="O3245" s="84"/>
    </row>
    <row r="3246" spans="14:15" x14ac:dyDescent="0.25">
      <c r="N3246" s="1"/>
      <c r="O3246" s="84"/>
    </row>
    <row r="3247" spans="14:15" x14ac:dyDescent="0.25">
      <c r="N3247" s="1"/>
      <c r="O3247" s="84"/>
    </row>
    <row r="3248" spans="14:15" x14ac:dyDescent="0.25">
      <c r="N3248" s="1"/>
      <c r="O3248" s="84"/>
    </row>
    <row r="3249" spans="14:15" x14ac:dyDescent="0.25">
      <c r="N3249" s="1"/>
      <c r="O3249" s="84"/>
    </row>
    <row r="3250" spans="14:15" x14ac:dyDescent="0.25">
      <c r="N3250" s="1"/>
      <c r="O3250" s="84"/>
    </row>
    <row r="3251" spans="14:15" x14ac:dyDescent="0.25">
      <c r="N3251" s="1"/>
      <c r="O3251" s="84"/>
    </row>
    <row r="3252" spans="14:15" x14ac:dyDescent="0.25">
      <c r="N3252" s="1"/>
      <c r="O3252" s="84"/>
    </row>
    <row r="3253" spans="14:15" x14ac:dyDescent="0.25">
      <c r="N3253" s="1"/>
      <c r="O3253" s="84"/>
    </row>
    <row r="3254" spans="14:15" x14ac:dyDescent="0.25">
      <c r="N3254" s="1"/>
      <c r="O3254" s="84"/>
    </row>
    <row r="3255" spans="14:15" x14ac:dyDescent="0.25">
      <c r="N3255" s="1"/>
      <c r="O3255" s="84"/>
    </row>
    <row r="3256" spans="14:15" x14ac:dyDescent="0.25">
      <c r="N3256" s="1"/>
      <c r="O3256" s="84"/>
    </row>
    <row r="3257" spans="14:15" x14ac:dyDescent="0.25">
      <c r="N3257" s="1"/>
      <c r="O3257" s="84"/>
    </row>
    <row r="3258" spans="14:15" x14ac:dyDescent="0.25">
      <c r="N3258" s="1"/>
      <c r="O3258" s="84"/>
    </row>
    <row r="3259" spans="14:15" x14ac:dyDescent="0.25">
      <c r="N3259" s="1"/>
      <c r="O3259" s="84"/>
    </row>
    <row r="3260" spans="14:15" x14ac:dyDescent="0.25">
      <c r="N3260" s="1"/>
      <c r="O3260" s="84"/>
    </row>
    <row r="3261" spans="14:15" x14ac:dyDescent="0.25">
      <c r="N3261" s="1"/>
      <c r="O3261" s="84"/>
    </row>
    <row r="3262" spans="14:15" x14ac:dyDescent="0.25">
      <c r="N3262" s="1"/>
      <c r="O3262" s="84"/>
    </row>
    <row r="3263" spans="14:15" x14ac:dyDescent="0.25">
      <c r="N3263" s="1"/>
      <c r="O3263" s="84"/>
    </row>
    <row r="3264" spans="14:15" x14ac:dyDescent="0.25">
      <c r="N3264" s="1"/>
      <c r="O3264" s="84"/>
    </row>
    <row r="3265" spans="14:15" x14ac:dyDescent="0.25">
      <c r="N3265" s="1"/>
      <c r="O3265" s="84"/>
    </row>
    <row r="3266" spans="14:15" x14ac:dyDescent="0.25">
      <c r="N3266" s="1"/>
      <c r="O3266" s="84"/>
    </row>
    <row r="3267" spans="14:15" x14ac:dyDescent="0.25">
      <c r="N3267" s="1"/>
      <c r="O3267" s="84"/>
    </row>
    <row r="3268" spans="14:15" x14ac:dyDescent="0.25">
      <c r="N3268" s="1"/>
      <c r="O3268" s="84"/>
    </row>
    <row r="3269" spans="14:15" x14ac:dyDescent="0.25">
      <c r="N3269" s="1"/>
      <c r="O3269" s="84"/>
    </row>
    <row r="3270" spans="14:15" x14ac:dyDescent="0.25">
      <c r="N3270" s="1"/>
      <c r="O3270" s="84"/>
    </row>
    <row r="3271" spans="14:15" x14ac:dyDescent="0.25">
      <c r="N3271" s="1"/>
      <c r="O3271" s="84"/>
    </row>
    <row r="3272" spans="14:15" x14ac:dyDescent="0.25">
      <c r="N3272" s="1"/>
      <c r="O3272" s="84"/>
    </row>
    <row r="3273" spans="14:15" x14ac:dyDescent="0.25">
      <c r="N3273" s="1"/>
      <c r="O3273" s="84"/>
    </row>
    <row r="3274" spans="14:15" x14ac:dyDescent="0.25">
      <c r="N3274" s="1"/>
      <c r="O3274" s="84"/>
    </row>
    <row r="3275" spans="14:15" x14ac:dyDescent="0.25">
      <c r="N3275" s="1"/>
      <c r="O3275" s="84"/>
    </row>
    <row r="3276" spans="14:15" x14ac:dyDescent="0.25">
      <c r="N3276" s="1"/>
      <c r="O3276" s="84"/>
    </row>
    <row r="3277" spans="14:15" x14ac:dyDescent="0.25">
      <c r="N3277" s="1"/>
      <c r="O3277" s="84"/>
    </row>
    <row r="3278" spans="14:15" x14ac:dyDescent="0.25">
      <c r="N3278" s="1"/>
      <c r="O3278" s="84"/>
    </row>
    <row r="3279" spans="14:15" x14ac:dyDescent="0.25">
      <c r="N3279" s="1"/>
      <c r="O3279" s="84"/>
    </row>
    <row r="3280" spans="14:15" x14ac:dyDescent="0.25">
      <c r="N3280" s="1"/>
      <c r="O3280" s="84"/>
    </row>
    <row r="3281" spans="14:15" x14ac:dyDescent="0.25">
      <c r="N3281" s="1"/>
      <c r="O3281" s="84"/>
    </row>
    <row r="3282" spans="14:15" x14ac:dyDescent="0.25">
      <c r="N3282" s="1"/>
      <c r="O3282" s="84"/>
    </row>
    <row r="3283" spans="14:15" x14ac:dyDescent="0.25">
      <c r="N3283" s="1"/>
      <c r="O3283" s="84"/>
    </row>
    <row r="3284" spans="14:15" x14ac:dyDescent="0.25">
      <c r="N3284" s="1"/>
      <c r="O3284" s="84"/>
    </row>
    <row r="3285" spans="14:15" x14ac:dyDescent="0.25">
      <c r="N3285" s="1"/>
      <c r="O3285" s="84"/>
    </row>
    <row r="3286" spans="14:15" x14ac:dyDescent="0.25">
      <c r="N3286" s="1"/>
      <c r="O3286" s="84"/>
    </row>
    <row r="3287" spans="14:15" x14ac:dyDescent="0.25">
      <c r="N3287" s="1"/>
      <c r="O3287" s="84"/>
    </row>
    <row r="3288" spans="14:15" x14ac:dyDescent="0.25">
      <c r="N3288" s="1"/>
      <c r="O3288" s="84"/>
    </row>
    <row r="3289" spans="14:15" x14ac:dyDescent="0.25">
      <c r="N3289" s="1"/>
      <c r="O3289" s="84"/>
    </row>
    <row r="3290" spans="14:15" x14ac:dyDescent="0.25">
      <c r="N3290" s="1"/>
      <c r="O3290" s="84"/>
    </row>
    <row r="3291" spans="14:15" x14ac:dyDescent="0.25">
      <c r="N3291" s="1"/>
      <c r="O3291" s="84"/>
    </row>
    <row r="3292" spans="14:15" x14ac:dyDescent="0.25">
      <c r="N3292" s="1"/>
      <c r="O3292" s="84"/>
    </row>
    <row r="3293" spans="14:15" x14ac:dyDescent="0.25">
      <c r="N3293" s="1"/>
      <c r="O3293" s="84"/>
    </row>
    <row r="3294" spans="14:15" x14ac:dyDescent="0.25">
      <c r="N3294" s="1"/>
      <c r="O3294" s="84"/>
    </row>
    <row r="3295" spans="14:15" x14ac:dyDescent="0.25">
      <c r="N3295" s="1"/>
      <c r="O3295" s="84"/>
    </row>
    <row r="3296" spans="14:15" x14ac:dyDescent="0.25">
      <c r="N3296" s="1"/>
      <c r="O3296" s="84"/>
    </row>
    <row r="3297" spans="14:15" x14ac:dyDescent="0.25">
      <c r="N3297" s="1"/>
      <c r="O3297" s="84"/>
    </row>
    <row r="3298" spans="14:15" x14ac:dyDescent="0.25">
      <c r="N3298" s="1"/>
      <c r="O3298" s="84"/>
    </row>
    <row r="3299" spans="14:15" x14ac:dyDescent="0.25">
      <c r="N3299" s="1"/>
      <c r="O3299" s="84"/>
    </row>
    <row r="3300" spans="14:15" x14ac:dyDescent="0.25">
      <c r="N3300" s="1"/>
      <c r="O3300" s="84"/>
    </row>
    <row r="3301" spans="14:15" x14ac:dyDescent="0.25">
      <c r="N3301" s="1"/>
      <c r="O3301" s="84"/>
    </row>
    <row r="3302" spans="14:15" x14ac:dyDescent="0.25">
      <c r="N3302" s="1"/>
      <c r="O3302" s="84"/>
    </row>
    <row r="3303" spans="14:15" x14ac:dyDescent="0.25">
      <c r="N3303" s="1"/>
      <c r="O3303" s="84"/>
    </row>
    <row r="3304" spans="14:15" x14ac:dyDescent="0.25">
      <c r="N3304" s="1"/>
      <c r="O3304" s="84"/>
    </row>
    <row r="3305" spans="14:15" x14ac:dyDescent="0.25">
      <c r="N3305" s="1"/>
      <c r="O3305" s="84"/>
    </row>
    <row r="3306" spans="14:15" x14ac:dyDescent="0.25">
      <c r="N3306" s="1"/>
      <c r="O3306" s="84"/>
    </row>
    <row r="3307" spans="14:15" x14ac:dyDescent="0.25">
      <c r="N3307" s="1"/>
      <c r="O3307" s="84"/>
    </row>
    <row r="3308" spans="14:15" x14ac:dyDescent="0.25">
      <c r="N3308" s="1"/>
      <c r="O3308" s="84"/>
    </row>
    <row r="3309" spans="14:15" x14ac:dyDescent="0.25">
      <c r="N3309" s="1"/>
      <c r="O3309" s="84"/>
    </row>
    <row r="3310" spans="14:15" x14ac:dyDescent="0.25">
      <c r="N3310" s="1"/>
      <c r="O3310" s="84"/>
    </row>
    <row r="3311" spans="14:15" x14ac:dyDescent="0.25">
      <c r="N3311" s="1"/>
      <c r="O3311" s="84"/>
    </row>
    <row r="3312" spans="14:15" x14ac:dyDescent="0.25">
      <c r="N3312" s="1"/>
      <c r="O3312" s="84"/>
    </row>
    <row r="3313" spans="14:15" x14ac:dyDescent="0.25">
      <c r="N3313" s="1"/>
      <c r="O3313" s="84"/>
    </row>
    <row r="3314" spans="14:15" x14ac:dyDescent="0.25">
      <c r="N3314" s="1"/>
      <c r="O3314" s="84"/>
    </row>
    <row r="3315" spans="14:15" x14ac:dyDescent="0.25">
      <c r="N3315" s="1"/>
      <c r="O3315" s="84"/>
    </row>
    <row r="3316" spans="14:15" x14ac:dyDescent="0.25">
      <c r="N3316" s="1"/>
      <c r="O3316" s="84"/>
    </row>
    <row r="3317" spans="14:15" x14ac:dyDescent="0.25">
      <c r="N3317" s="1"/>
      <c r="O3317" s="84"/>
    </row>
    <row r="3318" spans="14:15" x14ac:dyDescent="0.25">
      <c r="N3318" s="1"/>
      <c r="O3318" s="84"/>
    </row>
    <row r="3319" spans="14:15" x14ac:dyDescent="0.25">
      <c r="N3319" s="1"/>
      <c r="O3319" s="84"/>
    </row>
    <row r="3320" spans="14:15" x14ac:dyDescent="0.25">
      <c r="N3320" s="1"/>
      <c r="O3320" s="84"/>
    </row>
    <row r="3321" spans="14:15" x14ac:dyDescent="0.25">
      <c r="N3321" s="1"/>
      <c r="O3321" s="84"/>
    </row>
    <row r="3322" spans="14:15" x14ac:dyDescent="0.25">
      <c r="N3322" s="1"/>
      <c r="O3322" s="84"/>
    </row>
    <row r="3323" spans="14:15" x14ac:dyDescent="0.25">
      <c r="N3323" s="1"/>
      <c r="O3323" s="84"/>
    </row>
    <row r="3324" spans="14:15" x14ac:dyDescent="0.25">
      <c r="N3324" s="1"/>
      <c r="O3324" s="84"/>
    </row>
    <row r="3325" spans="14:15" x14ac:dyDescent="0.25">
      <c r="N3325" s="1"/>
      <c r="O3325" s="84"/>
    </row>
    <row r="3326" spans="14:15" x14ac:dyDescent="0.25">
      <c r="N3326" s="1"/>
      <c r="O3326" s="84"/>
    </row>
    <row r="3327" spans="14:15" x14ac:dyDescent="0.25">
      <c r="N3327" s="1"/>
      <c r="O3327" s="84"/>
    </row>
    <row r="3328" spans="14:15" x14ac:dyDescent="0.25">
      <c r="N3328" s="1"/>
      <c r="O3328" s="84"/>
    </row>
    <row r="3329" spans="14:15" x14ac:dyDescent="0.25">
      <c r="N3329" s="1"/>
      <c r="O3329" s="84"/>
    </row>
    <row r="3330" spans="14:15" x14ac:dyDescent="0.25">
      <c r="N3330" s="1"/>
      <c r="O3330" s="84"/>
    </row>
    <row r="3331" spans="14:15" x14ac:dyDescent="0.25">
      <c r="N3331" s="1"/>
      <c r="O3331" s="84"/>
    </row>
    <row r="3332" spans="14:15" x14ac:dyDescent="0.25">
      <c r="N3332" s="1"/>
      <c r="O3332" s="84"/>
    </row>
    <row r="3333" spans="14:15" x14ac:dyDescent="0.25">
      <c r="N3333" s="1"/>
      <c r="O3333" s="84"/>
    </row>
    <row r="3334" spans="14:15" x14ac:dyDescent="0.25">
      <c r="N3334" s="1"/>
      <c r="O3334" s="84"/>
    </row>
    <row r="3335" spans="14:15" x14ac:dyDescent="0.25">
      <c r="N3335" s="1"/>
      <c r="O3335" s="84"/>
    </row>
    <row r="3336" spans="14:15" x14ac:dyDescent="0.25">
      <c r="N3336" s="1"/>
      <c r="O3336" s="84"/>
    </row>
    <row r="3337" spans="14:15" x14ac:dyDescent="0.25">
      <c r="N3337" s="1"/>
      <c r="O3337" s="84"/>
    </row>
    <row r="3338" spans="14:15" x14ac:dyDescent="0.25">
      <c r="N3338" s="1"/>
      <c r="O3338" s="84"/>
    </row>
    <row r="3339" spans="14:15" x14ac:dyDescent="0.25">
      <c r="N3339" s="1"/>
      <c r="O3339" s="84"/>
    </row>
    <row r="3340" spans="14:15" x14ac:dyDescent="0.25">
      <c r="N3340" s="1"/>
      <c r="O3340" s="84"/>
    </row>
    <row r="3341" spans="14:15" x14ac:dyDescent="0.25">
      <c r="N3341" s="1"/>
      <c r="O3341" s="84"/>
    </row>
    <row r="3342" spans="14:15" x14ac:dyDescent="0.25">
      <c r="N3342" s="1"/>
      <c r="O3342" s="84"/>
    </row>
    <row r="3343" spans="14:15" x14ac:dyDescent="0.25">
      <c r="N3343" s="1"/>
      <c r="O3343" s="84"/>
    </row>
    <row r="3344" spans="14:15" x14ac:dyDescent="0.25">
      <c r="N3344" s="1"/>
      <c r="O3344" s="84"/>
    </row>
    <row r="3345" spans="14:15" x14ac:dyDescent="0.25">
      <c r="N3345" s="1"/>
      <c r="O3345" s="84"/>
    </row>
    <row r="3346" spans="14:15" x14ac:dyDescent="0.25">
      <c r="N3346" s="1"/>
      <c r="O3346" s="84"/>
    </row>
    <row r="3347" spans="14:15" x14ac:dyDescent="0.25">
      <c r="N3347" s="1"/>
      <c r="O3347" s="84"/>
    </row>
    <row r="3348" spans="14:15" x14ac:dyDescent="0.25">
      <c r="N3348" s="1"/>
      <c r="O3348" s="84"/>
    </row>
    <row r="3349" spans="14:15" x14ac:dyDescent="0.25">
      <c r="N3349" s="1"/>
      <c r="O3349" s="84"/>
    </row>
    <row r="3350" spans="14:15" x14ac:dyDescent="0.25">
      <c r="N3350" s="1"/>
      <c r="O3350" s="84"/>
    </row>
    <row r="3351" spans="14:15" x14ac:dyDescent="0.25">
      <c r="N3351" s="1"/>
      <c r="O3351" s="84"/>
    </row>
    <row r="3352" spans="14:15" x14ac:dyDescent="0.25">
      <c r="N3352" s="1"/>
      <c r="O3352" s="84"/>
    </row>
    <row r="3353" spans="14:15" x14ac:dyDescent="0.25">
      <c r="N3353" s="1"/>
      <c r="O3353" s="84"/>
    </row>
    <row r="3354" spans="14:15" x14ac:dyDescent="0.25">
      <c r="N3354" s="1"/>
      <c r="O3354" s="84"/>
    </row>
    <row r="3355" spans="14:15" x14ac:dyDescent="0.25">
      <c r="N3355" s="1"/>
      <c r="O3355" s="84"/>
    </row>
    <row r="3356" spans="14:15" x14ac:dyDescent="0.25">
      <c r="N3356" s="1"/>
      <c r="O3356" s="84"/>
    </row>
    <row r="3357" spans="14:15" x14ac:dyDescent="0.25">
      <c r="N3357" s="1"/>
      <c r="O3357" s="84"/>
    </row>
    <row r="3358" spans="14:15" x14ac:dyDescent="0.25">
      <c r="N3358" s="1"/>
      <c r="O3358" s="84"/>
    </row>
    <row r="3359" spans="14:15" x14ac:dyDescent="0.25">
      <c r="N3359" s="1"/>
      <c r="O3359" s="84"/>
    </row>
    <row r="3360" spans="14:15" x14ac:dyDescent="0.25">
      <c r="N3360" s="1"/>
      <c r="O3360" s="84"/>
    </row>
    <row r="3361" spans="14:15" x14ac:dyDescent="0.25">
      <c r="N3361" s="1"/>
      <c r="O3361" s="84"/>
    </row>
    <row r="3362" spans="14:15" x14ac:dyDescent="0.25">
      <c r="N3362" s="1"/>
      <c r="O3362" s="84"/>
    </row>
    <row r="3363" spans="14:15" x14ac:dyDescent="0.25">
      <c r="N3363" s="1"/>
      <c r="O3363" s="84"/>
    </row>
    <row r="3364" spans="14:15" x14ac:dyDescent="0.25">
      <c r="N3364" s="1"/>
      <c r="O3364" s="84"/>
    </row>
    <row r="3365" spans="14:15" x14ac:dyDescent="0.25">
      <c r="N3365" s="1"/>
      <c r="O3365" s="84"/>
    </row>
    <row r="3366" spans="14:15" x14ac:dyDescent="0.25">
      <c r="N3366" s="1"/>
      <c r="O3366" s="84"/>
    </row>
    <row r="3367" spans="14:15" x14ac:dyDescent="0.25">
      <c r="N3367" s="1"/>
      <c r="O3367" s="84"/>
    </row>
    <row r="3368" spans="14:15" x14ac:dyDescent="0.25">
      <c r="N3368" s="1"/>
      <c r="O3368" s="84"/>
    </row>
    <row r="3369" spans="14:15" x14ac:dyDescent="0.25">
      <c r="N3369" s="1"/>
      <c r="O3369" s="84"/>
    </row>
    <row r="3370" spans="14:15" x14ac:dyDescent="0.25">
      <c r="N3370" s="1"/>
      <c r="O3370" s="84"/>
    </row>
    <row r="3371" spans="14:15" x14ac:dyDescent="0.25">
      <c r="N3371" s="1"/>
      <c r="O3371" s="84"/>
    </row>
    <row r="3372" spans="14:15" x14ac:dyDescent="0.25">
      <c r="N3372" s="1"/>
      <c r="O3372" s="84"/>
    </row>
    <row r="3373" spans="14:15" x14ac:dyDescent="0.25">
      <c r="N3373" s="1"/>
      <c r="O3373" s="84"/>
    </row>
    <row r="3374" spans="14:15" x14ac:dyDescent="0.25">
      <c r="N3374" s="1"/>
      <c r="O3374" s="84"/>
    </row>
    <row r="3375" spans="14:15" x14ac:dyDescent="0.25">
      <c r="N3375" s="1"/>
      <c r="O3375" s="84"/>
    </row>
    <row r="3376" spans="14:15" x14ac:dyDescent="0.25">
      <c r="N3376" s="1"/>
      <c r="O3376" s="84"/>
    </row>
    <row r="3377" spans="14:15" x14ac:dyDescent="0.25">
      <c r="N3377" s="1"/>
      <c r="O3377" s="84"/>
    </row>
    <row r="3378" spans="14:15" x14ac:dyDescent="0.25">
      <c r="N3378" s="1"/>
      <c r="O3378" s="84"/>
    </row>
    <row r="3379" spans="14:15" x14ac:dyDescent="0.25">
      <c r="N3379" s="1"/>
      <c r="O3379" s="84"/>
    </row>
    <row r="3380" spans="14:15" x14ac:dyDescent="0.25">
      <c r="N3380" s="1"/>
      <c r="O3380" s="84"/>
    </row>
    <row r="3381" spans="14:15" x14ac:dyDescent="0.25">
      <c r="N3381" s="1"/>
      <c r="O3381" s="84"/>
    </row>
    <row r="3382" spans="14:15" x14ac:dyDescent="0.25">
      <c r="N3382" s="1"/>
      <c r="O3382" s="84"/>
    </row>
    <row r="3383" spans="14:15" x14ac:dyDescent="0.25">
      <c r="N3383" s="1"/>
      <c r="O3383" s="84"/>
    </row>
    <row r="3384" spans="14:15" x14ac:dyDescent="0.25">
      <c r="N3384" s="1"/>
      <c r="O3384" s="84"/>
    </row>
    <row r="3385" spans="14:15" x14ac:dyDescent="0.25">
      <c r="N3385" s="1"/>
      <c r="O3385" s="84"/>
    </row>
    <row r="3386" spans="14:15" x14ac:dyDescent="0.25">
      <c r="N3386" s="1"/>
      <c r="O3386" s="84"/>
    </row>
    <row r="3387" spans="14:15" x14ac:dyDescent="0.25">
      <c r="N3387" s="1"/>
      <c r="O3387" s="84"/>
    </row>
    <row r="3388" spans="14:15" x14ac:dyDescent="0.25">
      <c r="N3388" s="1"/>
      <c r="O3388" s="84"/>
    </row>
    <row r="3389" spans="14:15" x14ac:dyDescent="0.25">
      <c r="N3389" s="1"/>
      <c r="O3389" s="84"/>
    </row>
    <row r="3390" spans="14:15" x14ac:dyDescent="0.25">
      <c r="N3390" s="1"/>
      <c r="O3390" s="84"/>
    </row>
    <row r="3391" spans="14:15" x14ac:dyDescent="0.25">
      <c r="N3391" s="1"/>
      <c r="O3391" s="84"/>
    </row>
    <row r="3392" spans="14:15" x14ac:dyDescent="0.25">
      <c r="N3392" s="1"/>
      <c r="O3392" s="84"/>
    </row>
    <row r="3393" spans="14:15" x14ac:dyDescent="0.25">
      <c r="N3393" s="1"/>
      <c r="O3393" s="84"/>
    </row>
    <row r="3394" spans="14:15" x14ac:dyDescent="0.25">
      <c r="N3394" s="1"/>
      <c r="O3394" s="84"/>
    </row>
    <row r="3395" spans="14:15" x14ac:dyDescent="0.25">
      <c r="N3395" s="1"/>
      <c r="O3395" s="84"/>
    </row>
    <row r="3396" spans="14:15" x14ac:dyDescent="0.25">
      <c r="N3396" s="1"/>
      <c r="O3396" s="84"/>
    </row>
    <row r="3397" spans="14:15" x14ac:dyDescent="0.25">
      <c r="N3397" s="1"/>
      <c r="O3397" s="84"/>
    </row>
    <row r="3398" spans="14:15" x14ac:dyDescent="0.25">
      <c r="N3398" s="1"/>
      <c r="O3398" s="84"/>
    </row>
    <row r="3399" spans="14:15" x14ac:dyDescent="0.25">
      <c r="N3399" s="1"/>
      <c r="O3399" s="84"/>
    </row>
    <row r="3400" spans="14:15" x14ac:dyDescent="0.25">
      <c r="N3400" s="1"/>
      <c r="O3400" s="84"/>
    </row>
    <row r="3401" spans="14:15" x14ac:dyDescent="0.25">
      <c r="N3401" s="1"/>
      <c r="O3401" s="84"/>
    </row>
    <row r="3402" spans="14:15" x14ac:dyDescent="0.25">
      <c r="N3402" s="1"/>
      <c r="O3402" s="84"/>
    </row>
    <row r="3403" spans="14:15" x14ac:dyDescent="0.25">
      <c r="N3403" s="1"/>
      <c r="O3403" s="84"/>
    </row>
    <row r="3404" spans="14:15" x14ac:dyDescent="0.25">
      <c r="N3404" s="1"/>
      <c r="O3404" s="84"/>
    </row>
    <row r="3405" spans="14:15" x14ac:dyDescent="0.25">
      <c r="N3405" s="1"/>
      <c r="O3405" s="84"/>
    </row>
    <row r="3406" spans="14:15" x14ac:dyDescent="0.25">
      <c r="N3406" s="1"/>
      <c r="O3406" s="84"/>
    </row>
    <row r="3407" spans="14:15" x14ac:dyDescent="0.25">
      <c r="N3407" s="1"/>
      <c r="O3407" s="84"/>
    </row>
    <row r="3408" spans="14:15" x14ac:dyDescent="0.25">
      <c r="N3408" s="1"/>
      <c r="O3408" s="84"/>
    </row>
    <row r="3409" spans="14:15" x14ac:dyDescent="0.25">
      <c r="N3409" s="1"/>
      <c r="O3409" s="84"/>
    </row>
    <row r="3410" spans="14:15" x14ac:dyDescent="0.25">
      <c r="N3410" s="1"/>
      <c r="O3410" s="84"/>
    </row>
    <row r="3411" spans="14:15" x14ac:dyDescent="0.25">
      <c r="N3411" s="1"/>
      <c r="O3411" s="84"/>
    </row>
    <row r="3412" spans="14:15" x14ac:dyDescent="0.25">
      <c r="N3412" s="1"/>
      <c r="O3412" s="84"/>
    </row>
    <row r="3413" spans="14:15" x14ac:dyDescent="0.25">
      <c r="N3413" s="1"/>
      <c r="O3413" s="84"/>
    </row>
    <row r="3414" spans="14:15" x14ac:dyDescent="0.25">
      <c r="N3414" s="1"/>
      <c r="O3414" s="84"/>
    </row>
    <row r="3415" spans="14:15" x14ac:dyDescent="0.25">
      <c r="N3415" s="1"/>
      <c r="O3415" s="84"/>
    </row>
    <row r="3416" spans="14:15" x14ac:dyDescent="0.25">
      <c r="N3416" s="1"/>
      <c r="O3416" s="84"/>
    </row>
    <row r="3417" spans="14:15" x14ac:dyDescent="0.25">
      <c r="N3417" s="1"/>
      <c r="O3417" s="84"/>
    </row>
    <row r="3418" spans="14:15" x14ac:dyDescent="0.25">
      <c r="N3418" s="1"/>
      <c r="O3418" s="84"/>
    </row>
    <row r="3419" spans="14:15" x14ac:dyDescent="0.25">
      <c r="N3419" s="1"/>
      <c r="O3419" s="84"/>
    </row>
    <row r="3420" spans="14:15" x14ac:dyDescent="0.25">
      <c r="N3420" s="1"/>
      <c r="O3420" s="84"/>
    </row>
    <row r="3421" spans="14:15" x14ac:dyDescent="0.25">
      <c r="N3421" s="1"/>
      <c r="O3421" s="84"/>
    </row>
    <row r="3422" spans="14:15" x14ac:dyDescent="0.25">
      <c r="N3422" s="1"/>
      <c r="O3422" s="84"/>
    </row>
    <row r="3423" spans="14:15" x14ac:dyDescent="0.25">
      <c r="N3423" s="1"/>
      <c r="O3423" s="84"/>
    </row>
    <row r="3424" spans="14:15" x14ac:dyDescent="0.25">
      <c r="N3424" s="1"/>
      <c r="O3424" s="84"/>
    </row>
    <row r="3425" spans="14:15" x14ac:dyDescent="0.25">
      <c r="N3425" s="1"/>
      <c r="O3425" s="84"/>
    </row>
    <row r="3426" spans="14:15" x14ac:dyDescent="0.25">
      <c r="N3426" s="1"/>
      <c r="O3426" s="84"/>
    </row>
    <row r="3427" spans="14:15" x14ac:dyDescent="0.25">
      <c r="N3427" s="1"/>
      <c r="O3427" s="84"/>
    </row>
    <row r="3428" spans="14:15" x14ac:dyDescent="0.25">
      <c r="N3428" s="1"/>
      <c r="O3428" s="84"/>
    </row>
    <row r="3429" spans="14:15" x14ac:dyDescent="0.25">
      <c r="N3429" s="1"/>
      <c r="O3429" s="84"/>
    </row>
    <row r="3430" spans="14:15" x14ac:dyDescent="0.25">
      <c r="N3430" s="1"/>
      <c r="O3430" s="84"/>
    </row>
    <row r="3431" spans="14:15" x14ac:dyDescent="0.25">
      <c r="N3431" s="1"/>
      <c r="O3431" s="84"/>
    </row>
    <row r="3432" spans="14:15" x14ac:dyDescent="0.25">
      <c r="N3432" s="1"/>
      <c r="O3432" s="84"/>
    </row>
    <row r="3433" spans="14:15" x14ac:dyDescent="0.25">
      <c r="N3433" s="1"/>
      <c r="O3433" s="84"/>
    </row>
    <row r="3434" spans="14:15" x14ac:dyDescent="0.25">
      <c r="N3434" s="1"/>
      <c r="O3434" s="84"/>
    </row>
    <row r="3435" spans="14:15" x14ac:dyDescent="0.25">
      <c r="N3435" s="1"/>
      <c r="O3435" s="84"/>
    </row>
    <row r="3436" spans="14:15" x14ac:dyDescent="0.25">
      <c r="N3436" s="1"/>
      <c r="O3436" s="84"/>
    </row>
    <row r="3437" spans="14:15" x14ac:dyDescent="0.25">
      <c r="N3437" s="1"/>
      <c r="O3437" s="84"/>
    </row>
    <row r="3438" spans="14:15" x14ac:dyDescent="0.25">
      <c r="N3438" s="1"/>
      <c r="O3438" s="84"/>
    </row>
    <row r="3439" spans="14:15" x14ac:dyDescent="0.25">
      <c r="N3439" s="1"/>
      <c r="O3439" s="84"/>
    </row>
    <row r="3440" spans="14:15" x14ac:dyDescent="0.25">
      <c r="N3440" s="1"/>
      <c r="O3440" s="84"/>
    </row>
    <row r="3441" spans="14:15" x14ac:dyDescent="0.25">
      <c r="N3441" s="1"/>
      <c r="O3441" s="84"/>
    </row>
    <row r="3442" spans="14:15" x14ac:dyDescent="0.25">
      <c r="N3442" s="1"/>
      <c r="O3442" s="84"/>
    </row>
    <row r="3443" spans="14:15" x14ac:dyDescent="0.25">
      <c r="N3443" s="1"/>
      <c r="O3443" s="84"/>
    </row>
    <row r="3444" spans="14:15" x14ac:dyDescent="0.25">
      <c r="N3444" s="1"/>
      <c r="O3444" s="84"/>
    </row>
    <row r="3445" spans="14:15" x14ac:dyDescent="0.25">
      <c r="N3445" s="1"/>
      <c r="O3445" s="84"/>
    </row>
    <row r="3446" spans="14:15" x14ac:dyDescent="0.25">
      <c r="N3446" s="1"/>
      <c r="O3446" s="84"/>
    </row>
    <row r="3447" spans="14:15" x14ac:dyDescent="0.25">
      <c r="N3447" s="1"/>
      <c r="O3447" s="84"/>
    </row>
    <row r="3448" spans="14:15" x14ac:dyDescent="0.25">
      <c r="N3448" s="1"/>
      <c r="O3448" s="84"/>
    </row>
    <row r="3449" spans="14:15" x14ac:dyDescent="0.25">
      <c r="N3449" s="1"/>
      <c r="O3449" s="84"/>
    </row>
    <row r="3450" spans="14:15" x14ac:dyDescent="0.25">
      <c r="N3450" s="1"/>
      <c r="O3450" s="84"/>
    </row>
    <row r="3451" spans="14:15" x14ac:dyDescent="0.25">
      <c r="N3451" s="1"/>
      <c r="O3451" s="84"/>
    </row>
    <row r="3452" spans="14:15" x14ac:dyDescent="0.25">
      <c r="N3452" s="1"/>
      <c r="O3452" s="84"/>
    </row>
    <row r="3453" spans="14:15" x14ac:dyDescent="0.25">
      <c r="N3453" s="1"/>
      <c r="O3453" s="84"/>
    </row>
    <row r="3454" spans="14:15" x14ac:dyDescent="0.25">
      <c r="N3454" s="1"/>
      <c r="O3454" s="84"/>
    </row>
    <row r="3455" spans="14:15" x14ac:dyDescent="0.25">
      <c r="N3455" s="1"/>
      <c r="O3455" s="84"/>
    </row>
    <row r="3456" spans="14:15" x14ac:dyDescent="0.25">
      <c r="N3456" s="1"/>
      <c r="O3456" s="84"/>
    </row>
    <row r="3457" spans="14:15" x14ac:dyDescent="0.25">
      <c r="N3457" s="1"/>
      <c r="O3457" s="84"/>
    </row>
    <row r="3458" spans="14:15" x14ac:dyDescent="0.25">
      <c r="N3458" s="1"/>
      <c r="O3458" s="84"/>
    </row>
    <row r="3459" spans="14:15" x14ac:dyDescent="0.25">
      <c r="N3459" s="1"/>
      <c r="O3459" s="84"/>
    </row>
    <row r="3460" spans="14:15" x14ac:dyDescent="0.25">
      <c r="N3460" s="1"/>
      <c r="O3460" s="84"/>
    </row>
    <row r="3461" spans="14:15" x14ac:dyDescent="0.25">
      <c r="N3461" s="1"/>
      <c r="O3461" s="84"/>
    </row>
    <row r="3462" spans="14:15" x14ac:dyDescent="0.25">
      <c r="N3462" s="1"/>
      <c r="O3462" s="84"/>
    </row>
    <row r="3463" spans="14:15" x14ac:dyDescent="0.25">
      <c r="N3463" s="1"/>
      <c r="O3463" s="84"/>
    </row>
    <row r="3464" spans="14:15" x14ac:dyDescent="0.25">
      <c r="N3464" s="1"/>
      <c r="O3464" s="84"/>
    </row>
    <row r="3465" spans="14:15" x14ac:dyDescent="0.25">
      <c r="N3465" s="1"/>
      <c r="O3465" s="84"/>
    </row>
    <row r="3466" spans="14:15" x14ac:dyDescent="0.25">
      <c r="N3466" s="1"/>
      <c r="O3466" s="84"/>
    </row>
    <row r="3467" spans="14:15" x14ac:dyDescent="0.25">
      <c r="N3467" s="1"/>
      <c r="O3467" s="84"/>
    </row>
    <row r="3468" spans="14:15" x14ac:dyDescent="0.25">
      <c r="N3468" s="1"/>
      <c r="O3468" s="84"/>
    </row>
    <row r="3469" spans="14:15" x14ac:dyDescent="0.25">
      <c r="N3469" s="1"/>
      <c r="O3469" s="84"/>
    </row>
    <row r="3470" spans="14:15" x14ac:dyDescent="0.25">
      <c r="N3470" s="1"/>
      <c r="O3470" s="84"/>
    </row>
    <row r="3471" spans="14:15" x14ac:dyDescent="0.25">
      <c r="N3471" s="1"/>
      <c r="O3471" s="84"/>
    </row>
    <row r="3472" spans="14:15" x14ac:dyDescent="0.25">
      <c r="N3472" s="1"/>
      <c r="O3472" s="84"/>
    </row>
    <row r="3473" spans="14:15" x14ac:dyDescent="0.25">
      <c r="N3473" s="1"/>
      <c r="O3473" s="84"/>
    </row>
    <row r="3474" spans="14:15" x14ac:dyDescent="0.25">
      <c r="N3474" s="1"/>
      <c r="O3474" s="84"/>
    </row>
    <row r="3475" spans="14:15" x14ac:dyDescent="0.25">
      <c r="N3475" s="1"/>
      <c r="O3475" s="84"/>
    </row>
    <row r="3476" spans="14:15" x14ac:dyDescent="0.25">
      <c r="N3476" s="1"/>
      <c r="O3476" s="84"/>
    </row>
    <row r="3477" spans="14:15" x14ac:dyDescent="0.25">
      <c r="N3477" s="1"/>
      <c r="O3477" s="84"/>
    </row>
    <row r="3478" spans="14:15" x14ac:dyDescent="0.25">
      <c r="N3478" s="1"/>
      <c r="O3478" s="84"/>
    </row>
    <row r="3479" spans="14:15" x14ac:dyDescent="0.25">
      <c r="N3479" s="1"/>
      <c r="O3479" s="84"/>
    </row>
    <row r="3480" spans="14:15" x14ac:dyDescent="0.25">
      <c r="N3480" s="1"/>
      <c r="O3480" s="84"/>
    </row>
    <row r="3481" spans="14:15" x14ac:dyDescent="0.25">
      <c r="N3481" s="1"/>
      <c r="O3481" s="84"/>
    </row>
    <row r="3482" spans="14:15" x14ac:dyDescent="0.25">
      <c r="N3482" s="1"/>
      <c r="O3482" s="84"/>
    </row>
    <row r="3483" spans="14:15" x14ac:dyDescent="0.25">
      <c r="N3483" s="1"/>
      <c r="O3483" s="84"/>
    </row>
    <row r="3484" spans="14:15" x14ac:dyDescent="0.25">
      <c r="N3484" s="1"/>
      <c r="O3484" s="84"/>
    </row>
    <row r="3485" spans="14:15" x14ac:dyDescent="0.25">
      <c r="N3485" s="1"/>
      <c r="O3485" s="84"/>
    </row>
    <row r="3486" spans="14:15" x14ac:dyDescent="0.25">
      <c r="N3486" s="1"/>
      <c r="O3486" s="84"/>
    </row>
    <row r="3487" spans="14:15" x14ac:dyDescent="0.25">
      <c r="N3487" s="1"/>
      <c r="O3487" s="84"/>
    </row>
    <row r="3488" spans="14:15" x14ac:dyDescent="0.25">
      <c r="N3488" s="1"/>
      <c r="O3488" s="84"/>
    </row>
    <row r="3489" spans="14:15" x14ac:dyDescent="0.25">
      <c r="N3489" s="1"/>
      <c r="O3489" s="84"/>
    </row>
    <row r="3490" spans="14:15" x14ac:dyDescent="0.25">
      <c r="N3490" s="1"/>
      <c r="O3490" s="84"/>
    </row>
    <row r="3491" spans="14:15" x14ac:dyDescent="0.25">
      <c r="N3491" s="1"/>
      <c r="O3491" s="84"/>
    </row>
    <row r="3492" spans="14:15" x14ac:dyDescent="0.25">
      <c r="N3492" s="1"/>
      <c r="O3492" s="84"/>
    </row>
    <row r="3493" spans="14:15" x14ac:dyDescent="0.25">
      <c r="N3493" s="1"/>
      <c r="O3493" s="84"/>
    </row>
    <row r="3494" spans="14:15" x14ac:dyDescent="0.25">
      <c r="N3494" s="1"/>
      <c r="O3494" s="84"/>
    </row>
    <row r="3495" spans="14:15" x14ac:dyDescent="0.25">
      <c r="N3495" s="1"/>
      <c r="O3495" s="84"/>
    </row>
    <row r="3496" spans="14:15" x14ac:dyDescent="0.25">
      <c r="N3496" s="1"/>
      <c r="O3496" s="84"/>
    </row>
    <row r="3497" spans="14:15" x14ac:dyDescent="0.25">
      <c r="N3497" s="1"/>
      <c r="O3497" s="84"/>
    </row>
    <row r="3498" spans="14:15" x14ac:dyDescent="0.25">
      <c r="N3498" s="1"/>
      <c r="O3498" s="84"/>
    </row>
    <row r="3499" spans="14:15" x14ac:dyDescent="0.25">
      <c r="N3499" s="1"/>
      <c r="O3499" s="84"/>
    </row>
    <row r="3500" spans="14:15" x14ac:dyDescent="0.25">
      <c r="N3500" s="1"/>
      <c r="O3500" s="84"/>
    </row>
    <row r="3501" spans="14:15" x14ac:dyDescent="0.25">
      <c r="N3501" s="1"/>
      <c r="O3501" s="84"/>
    </row>
    <row r="3502" spans="14:15" x14ac:dyDescent="0.25">
      <c r="N3502" s="1"/>
      <c r="O3502" s="84"/>
    </row>
    <row r="3503" spans="14:15" x14ac:dyDescent="0.25">
      <c r="N3503" s="1"/>
      <c r="O3503" s="84"/>
    </row>
    <row r="3504" spans="14:15" x14ac:dyDescent="0.25">
      <c r="N3504" s="1"/>
      <c r="O3504" s="84"/>
    </row>
    <row r="3505" spans="14:15" x14ac:dyDescent="0.25">
      <c r="N3505" s="1"/>
      <c r="O3505" s="84"/>
    </row>
    <row r="3506" spans="14:15" x14ac:dyDescent="0.25">
      <c r="N3506" s="1"/>
      <c r="O3506" s="84"/>
    </row>
    <row r="3507" spans="14:15" x14ac:dyDescent="0.25">
      <c r="N3507" s="1"/>
      <c r="O3507" s="84"/>
    </row>
    <row r="3508" spans="14:15" x14ac:dyDescent="0.25">
      <c r="N3508" s="1"/>
      <c r="O3508" s="84"/>
    </row>
    <row r="3509" spans="14:15" x14ac:dyDescent="0.25">
      <c r="N3509" s="1"/>
      <c r="O3509" s="84"/>
    </row>
    <row r="3510" spans="14:15" x14ac:dyDescent="0.25">
      <c r="N3510" s="1"/>
      <c r="O3510" s="84"/>
    </row>
    <row r="3511" spans="14:15" x14ac:dyDescent="0.25">
      <c r="N3511" s="1"/>
      <c r="O3511" s="84"/>
    </row>
    <row r="3512" spans="14:15" x14ac:dyDescent="0.25">
      <c r="N3512" s="1"/>
      <c r="O3512" s="84"/>
    </row>
    <row r="3513" spans="14:15" x14ac:dyDescent="0.25">
      <c r="N3513" s="1"/>
      <c r="O3513" s="84"/>
    </row>
    <row r="3514" spans="14:15" x14ac:dyDescent="0.25">
      <c r="N3514" s="1"/>
      <c r="O3514" s="84"/>
    </row>
    <row r="3515" spans="14:15" x14ac:dyDescent="0.25">
      <c r="N3515" s="1"/>
      <c r="O3515" s="84"/>
    </row>
    <row r="3516" spans="14:15" x14ac:dyDescent="0.25">
      <c r="N3516" s="1"/>
      <c r="O3516" s="84"/>
    </row>
    <row r="3517" spans="14:15" x14ac:dyDescent="0.25">
      <c r="N3517" s="1"/>
      <c r="O3517" s="84"/>
    </row>
    <row r="3518" spans="14:15" x14ac:dyDescent="0.25">
      <c r="N3518" s="1"/>
      <c r="O3518" s="84"/>
    </row>
    <row r="3519" spans="14:15" x14ac:dyDescent="0.25">
      <c r="N3519" s="1"/>
      <c r="O3519" s="84"/>
    </row>
    <row r="3520" spans="14:15" x14ac:dyDescent="0.25">
      <c r="N3520" s="1"/>
      <c r="O3520" s="84"/>
    </row>
    <row r="3521" spans="14:15" x14ac:dyDescent="0.25">
      <c r="N3521" s="1"/>
      <c r="O3521" s="84"/>
    </row>
    <row r="3522" spans="14:15" x14ac:dyDescent="0.25">
      <c r="N3522" s="1"/>
      <c r="O3522" s="84"/>
    </row>
    <row r="3523" spans="14:15" x14ac:dyDescent="0.25">
      <c r="N3523" s="1"/>
      <c r="O3523" s="84"/>
    </row>
    <row r="3524" spans="14:15" x14ac:dyDescent="0.25">
      <c r="N3524" s="1"/>
      <c r="O3524" s="84"/>
    </row>
    <row r="3525" spans="14:15" x14ac:dyDescent="0.25">
      <c r="N3525" s="1"/>
      <c r="O3525" s="84"/>
    </row>
    <row r="3526" spans="14:15" x14ac:dyDescent="0.25">
      <c r="N3526" s="1"/>
      <c r="O3526" s="84"/>
    </row>
    <row r="3527" spans="14:15" x14ac:dyDescent="0.25">
      <c r="N3527" s="1"/>
      <c r="O3527" s="84"/>
    </row>
    <row r="3528" spans="14:15" x14ac:dyDescent="0.25">
      <c r="N3528" s="1"/>
      <c r="O3528" s="84"/>
    </row>
    <row r="3529" spans="14:15" x14ac:dyDescent="0.25">
      <c r="N3529" s="1"/>
      <c r="O3529" s="84"/>
    </row>
    <row r="3530" spans="14:15" x14ac:dyDescent="0.25">
      <c r="N3530" s="1"/>
      <c r="O3530" s="84"/>
    </row>
    <row r="3531" spans="14:15" x14ac:dyDescent="0.25">
      <c r="N3531" s="1"/>
      <c r="O3531" s="84"/>
    </row>
    <row r="3532" spans="14:15" x14ac:dyDescent="0.25">
      <c r="N3532" s="1"/>
      <c r="O3532" s="84"/>
    </row>
    <row r="3533" spans="14:15" x14ac:dyDescent="0.25">
      <c r="N3533" s="1"/>
      <c r="O3533" s="84"/>
    </row>
    <row r="3534" spans="14:15" x14ac:dyDescent="0.25">
      <c r="N3534" s="1"/>
      <c r="O3534" s="84"/>
    </row>
    <row r="3535" spans="14:15" x14ac:dyDescent="0.25">
      <c r="N3535" s="1"/>
      <c r="O3535" s="84"/>
    </row>
    <row r="3536" spans="14:15" x14ac:dyDescent="0.25">
      <c r="N3536" s="1"/>
      <c r="O3536" s="84"/>
    </row>
    <row r="3537" spans="14:15" x14ac:dyDescent="0.25">
      <c r="N3537" s="1"/>
      <c r="O3537" s="84"/>
    </row>
    <row r="3538" spans="14:15" x14ac:dyDescent="0.25">
      <c r="N3538" s="1"/>
      <c r="O3538" s="84"/>
    </row>
    <row r="3539" spans="14:15" x14ac:dyDescent="0.25">
      <c r="N3539" s="1"/>
      <c r="O3539" s="84"/>
    </row>
    <row r="3540" spans="14:15" x14ac:dyDescent="0.25">
      <c r="N3540" s="1"/>
      <c r="O3540" s="84"/>
    </row>
    <row r="3541" spans="14:15" x14ac:dyDescent="0.25">
      <c r="N3541" s="1"/>
      <c r="O3541" s="84"/>
    </row>
    <row r="3542" spans="14:15" x14ac:dyDescent="0.25">
      <c r="N3542" s="1"/>
      <c r="O3542" s="84"/>
    </row>
    <row r="3543" spans="14:15" x14ac:dyDescent="0.25">
      <c r="N3543" s="1"/>
      <c r="O3543" s="84"/>
    </row>
    <row r="3544" spans="14:15" x14ac:dyDescent="0.25">
      <c r="N3544" s="1"/>
      <c r="O3544" s="84"/>
    </row>
    <row r="3545" spans="14:15" x14ac:dyDescent="0.25">
      <c r="N3545" s="1"/>
      <c r="O3545" s="84"/>
    </row>
    <row r="3546" spans="14:15" x14ac:dyDescent="0.25">
      <c r="N3546" s="1"/>
      <c r="O3546" s="84"/>
    </row>
    <row r="3547" spans="14:15" x14ac:dyDescent="0.25">
      <c r="N3547" s="1"/>
      <c r="O3547" s="84"/>
    </row>
    <row r="3548" spans="14:15" x14ac:dyDescent="0.25">
      <c r="N3548" s="1"/>
      <c r="O3548" s="84"/>
    </row>
    <row r="3549" spans="14:15" x14ac:dyDescent="0.25">
      <c r="N3549" s="1"/>
      <c r="O3549" s="84"/>
    </row>
    <row r="3550" spans="14:15" x14ac:dyDescent="0.25">
      <c r="N3550" s="1"/>
      <c r="O3550" s="84"/>
    </row>
    <row r="3551" spans="14:15" x14ac:dyDescent="0.25">
      <c r="N3551" s="1"/>
      <c r="O3551" s="84"/>
    </row>
    <row r="3552" spans="14:15" x14ac:dyDescent="0.25">
      <c r="N3552" s="1"/>
      <c r="O3552" s="84"/>
    </row>
    <row r="3553" spans="14:15" x14ac:dyDescent="0.25">
      <c r="N3553" s="1"/>
      <c r="O3553" s="84"/>
    </row>
    <row r="3554" spans="14:15" x14ac:dyDescent="0.25">
      <c r="N3554" s="1"/>
      <c r="O3554" s="84"/>
    </row>
    <row r="3555" spans="14:15" x14ac:dyDescent="0.25">
      <c r="N3555" s="1"/>
      <c r="O3555" s="84"/>
    </row>
    <row r="3556" spans="14:15" x14ac:dyDescent="0.25">
      <c r="N3556" s="1"/>
      <c r="O3556" s="84"/>
    </row>
    <row r="3557" spans="14:15" x14ac:dyDescent="0.25">
      <c r="N3557" s="1"/>
      <c r="O3557" s="84"/>
    </row>
    <row r="3558" spans="14:15" x14ac:dyDescent="0.25">
      <c r="N3558" s="1"/>
      <c r="O3558" s="84"/>
    </row>
    <row r="3559" spans="14:15" x14ac:dyDescent="0.25">
      <c r="N3559" s="1"/>
      <c r="O3559" s="84"/>
    </row>
    <row r="3560" spans="14:15" x14ac:dyDescent="0.25">
      <c r="N3560" s="1"/>
      <c r="O3560" s="84"/>
    </row>
    <row r="3561" spans="14:15" x14ac:dyDescent="0.25">
      <c r="N3561" s="1"/>
      <c r="O3561" s="84"/>
    </row>
    <row r="3562" spans="14:15" x14ac:dyDescent="0.25">
      <c r="N3562" s="1"/>
      <c r="O3562" s="84"/>
    </row>
    <row r="3563" spans="14:15" x14ac:dyDescent="0.25">
      <c r="N3563" s="1"/>
      <c r="O3563" s="84"/>
    </row>
    <row r="3564" spans="14:15" x14ac:dyDescent="0.25">
      <c r="N3564" s="1"/>
      <c r="O3564" s="84"/>
    </row>
    <row r="3565" spans="14:15" x14ac:dyDescent="0.25">
      <c r="N3565" s="1"/>
      <c r="O3565" s="84"/>
    </row>
    <row r="3566" spans="14:15" x14ac:dyDescent="0.25">
      <c r="N3566" s="1"/>
      <c r="O3566" s="84"/>
    </row>
    <row r="3567" spans="14:15" x14ac:dyDescent="0.25">
      <c r="N3567" s="1"/>
      <c r="O3567" s="84"/>
    </row>
    <row r="3568" spans="14:15" x14ac:dyDescent="0.25">
      <c r="N3568" s="1"/>
      <c r="O3568" s="84"/>
    </row>
    <row r="3569" spans="14:15" x14ac:dyDescent="0.25">
      <c r="N3569" s="1"/>
      <c r="O3569" s="84"/>
    </row>
    <row r="3570" spans="14:15" x14ac:dyDescent="0.25">
      <c r="N3570" s="1"/>
      <c r="O3570" s="84"/>
    </row>
    <row r="3571" spans="14:15" x14ac:dyDescent="0.25">
      <c r="N3571" s="1"/>
      <c r="O3571" s="84"/>
    </row>
    <row r="3572" spans="14:15" x14ac:dyDescent="0.25">
      <c r="N3572" s="1"/>
      <c r="O3572" s="84"/>
    </row>
    <row r="3573" spans="14:15" x14ac:dyDescent="0.25">
      <c r="N3573" s="1"/>
      <c r="O3573" s="84"/>
    </row>
    <row r="3574" spans="14:15" x14ac:dyDescent="0.25">
      <c r="N3574" s="1"/>
      <c r="O3574" s="84"/>
    </row>
    <row r="3575" spans="14:15" x14ac:dyDescent="0.25">
      <c r="N3575" s="1"/>
      <c r="O3575" s="84"/>
    </row>
    <row r="3576" spans="14:15" x14ac:dyDescent="0.25">
      <c r="N3576" s="1"/>
      <c r="O3576" s="84"/>
    </row>
    <row r="3577" spans="14:15" x14ac:dyDescent="0.25">
      <c r="N3577" s="1"/>
      <c r="O3577" s="84"/>
    </row>
    <row r="3578" spans="14:15" x14ac:dyDescent="0.25">
      <c r="N3578" s="1"/>
      <c r="O3578" s="84"/>
    </row>
    <row r="3579" spans="14:15" x14ac:dyDescent="0.25">
      <c r="N3579" s="1"/>
      <c r="O3579" s="84"/>
    </row>
    <row r="3580" spans="14:15" x14ac:dyDescent="0.25">
      <c r="N3580" s="1"/>
      <c r="O3580" s="84"/>
    </row>
    <row r="3581" spans="14:15" x14ac:dyDescent="0.25">
      <c r="N3581" s="1"/>
      <c r="O3581" s="84"/>
    </row>
    <row r="3582" spans="14:15" x14ac:dyDescent="0.25">
      <c r="N3582" s="1"/>
      <c r="O3582" s="84"/>
    </row>
    <row r="3583" spans="14:15" x14ac:dyDescent="0.25">
      <c r="N3583" s="1"/>
      <c r="O3583" s="84"/>
    </row>
    <row r="3584" spans="14:15" x14ac:dyDescent="0.25">
      <c r="N3584" s="1"/>
      <c r="O3584" s="84"/>
    </row>
    <row r="3585" spans="14:15" x14ac:dyDescent="0.25">
      <c r="N3585" s="1"/>
      <c r="O3585" s="84"/>
    </row>
    <row r="3586" spans="14:15" x14ac:dyDescent="0.25">
      <c r="N3586" s="1"/>
      <c r="O3586" s="84"/>
    </row>
    <row r="3587" spans="14:15" x14ac:dyDescent="0.25">
      <c r="N3587" s="1"/>
      <c r="O3587" s="84"/>
    </row>
    <row r="3588" spans="14:15" x14ac:dyDescent="0.25">
      <c r="N3588" s="1"/>
      <c r="O3588" s="84"/>
    </row>
    <row r="3589" spans="14:15" x14ac:dyDescent="0.25">
      <c r="N3589" s="1"/>
      <c r="O3589" s="84"/>
    </row>
    <row r="3590" spans="14:15" x14ac:dyDescent="0.25">
      <c r="N3590" s="1"/>
      <c r="O3590" s="84"/>
    </row>
    <row r="3591" spans="14:15" x14ac:dyDescent="0.25">
      <c r="N3591" s="1"/>
      <c r="O3591" s="84"/>
    </row>
    <row r="3592" spans="14:15" x14ac:dyDescent="0.25">
      <c r="N3592" s="1"/>
      <c r="O3592" s="84"/>
    </row>
    <row r="3593" spans="14:15" x14ac:dyDescent="0.25">
      <c r="N3593" s="1"/>
      <c r="O3593" s="84"/>
    </row>
    <row r="3594" spans="14:15" x14ac:dyDescent="0.25">
      <c r="N3594" s="1"/>
      <c r="O3594" s="84"/>
    </row>
    <row r="3595" spans="14:15" x14ac:dyDescent="0.25">
      <c r="N3595" s="1"/>
      <c r="O3595" s="84"/>
    </row>
    <row r="3596" spans="14:15" x14ac:dyDescent="0.25">
      <c r="N3596" s="1"/>
      <c r="O3596" s="84"/>
    </row>
    <row r="3597" spans="14:15" x14ac:dyDescent="0.25">
      <c r="N3597" s="1"/>
      <c r="O3597" s="84"/>
    </row>
    <row r="3598" spans="14:15" x14ac:dyDescent="0.25">
      <c r="N3598" s="1"/>
      <c r="O3598" s="84"/>
    </row>
    <row r="3599" spans="14:15" x14ac:dyDescent="0.25">
      <c r="N3599" s="1"/>
      <c r="O3599" s="84"/>
    </row>
    <row r="3600" spans="14:15" x14ac:dyDescent="0.25">
      <c r="N3600" s="1"/>
      <c r="O3600" s="84"/>
    </row>
    <row r="3601" spans="14:15" x14ac:dyDescent="0.25">
      <c r="N3601" s="1"/>
      <c r="O3601" s="84"/>
    </row>
    <row r="3602" spans="14:15" x14ac:dyDescent="0.25">
      <c r="N3602" s="1"/>
      <c r="O3602" s="84"/>
    </row>
    <row r="3603" spans="14:15" x14ac:dyDescent="0.25">
      <c r="N3603" s="1"/>
      <c r="O3603" s="84"/>
    </row>
    <row r="3604" spans="14:15" x14ac:dyDescent="0.25">
      <c r="N3604" s="1"/>
      <c r="O3604" s="84"/>
    </row>
    <row r="3605" spans="14:15" x14ac:dyDescent="0.25">
      <c r="N3605" s="1"/>
      <c r="O3605" s="84"/>
    </row>
    <row r="3606" spans="14:15" x14ac:dyDescent="0.25">
      <c r="N3606" s="1"/>
      <c r="O3606" s="84"/>
    </row>
    <row r="3607" spans="14:15" x14ac:dyDescent="0.25">
      <c r="N3607" s="1"/>
      <c r="O3607" s="84"/>
    </row>
    <row r="3608" spans="14:15" x14ac:dyDescent="0.25">
      <c r="N3608" s="1"/>
      <c r="O3608" s="84"/>
    </row>
    <row r="3609" spans="14:15" x14ac:dyDescent="0.25">
      <c r="N3609" s="1"/>
      <c r="O3609" s="84"/>
    </row>
    <row r="3610" spans="14:15" x14ac:dyDescent="0.25">
      <c r="N3610" s="1"/>
      <c r="O3610" s="84"/>
    </row>
    <row r="3611" spans="14:15" x14ac:dyDescent="0.25">
      <c r="N3611" s="1"/>
      <c r="O3611" s="84"/>
    </row>
    <row r="3612" spans="14:15" x14ac:dyDescent="0.25">
      <c r="N3612" s="1"/>
      <c r="O3612" s="84"/>
    </row>
    <row r="3613" spans="14:15" x14ac:dyDescent="0.25">
      <c r="N3613" s="1"/>
      <c r="O3613" s="84"/>
    </row>
    <row r="3614" spans="14:15" x14ac:dyDescent="0.25">
      <c r="N3614" s="1"/>
      <c r="O3614" s="84"/>
    </row>
    <row r="3615" spans="14:15" x14ac:dyDescent="0.25">
      <c r="N3615" s="1"/>
      <c r="O3615" s="84"/>
    </row>
    <row r="3616" spans="14:15" x14ac:dyDescent="0.25">
      <c r="N3616" s="1"/>
      <c r="O3616" s="84"/>
    </row>
    <row r="3617" spans="14:15" x14ac:dyDescent="0.25">
      <c r="N3617" s="1"/>
      <c r="O3617" s="84"/>
    </row>
    <row r="3618" spans="14:15" x14ac:dyDescent="0.25">
      <c r="N3618" s="1"/>
      <c r="O3618" s="84"/>
    </row>
    <row r="3619" spans="14:15" x14ac:dyDescent="0.25">
      <c r="N3619" s="1"/>
      <c r="O3619" s="84"/>
    </row>
    <row r="3620" spans="14:15" x14ac:dyDescent="0.25">
      <c r="N3620" s="1"/>
      <c r="O3620" s="84"/>
    </row>
    <row r="3621" spans="14:15" x14ac:dyDescent="0.25">
      <c r="N3621" s="1"/>
      <c r="O3621" s="84"/>
    </row>
    <row r="3622" spans="14:15" x14ac:dyDescent="0.25">
      <c r="N3622" s="1"/>
      <c r="O3622" s="84"/>
    </row>
    <row r="3623" spans="14:15" x14ac:dyDescent="0.25">
      <c r="N3623" s="1"/>
      <c r="O3623" s="84"/>
    </row>
    <row r="3624" spans="14:15" x14ac:dyDescent="0.25">
      <c r="N3624" s="1"/>
      <c r="O3624" s="84"/>
    </row>
    <row r="3625" spans="14:15" x14ac:dyDescent="0.25">
      <c r="N3625" s="1"/>
      <c r="O3625" s="84"/>
    </row>
    <row r="3626" spans="14:15" x14ac:dyDescent="0.25">
      <c r="N3626" s="1"/>
      <c r="O3626" s="84"/>
    </row>
    <row r="3627" spans="14:15" x14ac:dyDescent="0.25">
      <c r="N3627" s="1"/>
      <c r="O3627" s="84"/>
    </row>
    <row r="3628" spans="14:15" x14ac:dyDescent="0.25">
      <c r="N3628" s="1"/>
      <c r="O3628" s="84"/>
    </row>
    <row r="3629" spans="14:15" x14ac:dyDescent="0.25">
      <c r="N3629" s="1"/>
      <c r="O3629" s="84"/>
    </row>
    <row r="3630" spans="14:15" x14ac:dyDescent="0.25">
      <c r="N3630" s="1"/>
      <c r="O3630" s="84"/>
    </row>
    <row r="3631" spans="14:15" x14ac:dyDescent="0.25">
      <c r="N3631" s="1"/>
      <c r="O3631" s="84"/>
    </row>
    <row r="3632" spans="14:15" x14ac:dyDescent="0.25">
      <c r="N3632" s="1"/>
      <c r="O3632" s="84"/>
    </row>
    <row r="3633" spans="14:15" x14ac:dyDescent="0.25">
      <c r="N3633" s="1"/>
      <c r="O3633" s="84"/>
    </row>
    <row r="3634" spans="14:15" x14ac:dyDescent="0.25">
      <c r="N3634" s="1"/>
      <c r="O3634" s="84"/>
    </row>
    <row r="3635" spans="14:15" x14ac:dyDescent="0.25">
      <c r="N3635" s="1"/>
      <c r="O3635" s="84"/>
    </row>
    <row r="3636" spans="14:15" x14ac:dyDescent="0.25">
      <c r="N3636" s="1"/>
      <c r="O3636" s="84"/>
    </row>
    <row r="3637" spans="14:15" x14ac:dyDescent="0.25">
      <c r="N3637" s="1"/>
      <c r="O3637" s="84"/>
    </row>
    <row r="3638" spans="14:15" x14ac:dyDescent="0.25">
      <c r="N3638" s="1"/>
      <c r="O3638" s="84"/>
    </row>
    <row r="3639" spans="14:15" x14ac:dyDescent="0.25">
      <c r="N3639" s="1"/>
      <c r="O3639" s="84"/>
    </row>
    <row r="3640" spans="14:15" x14ac:dyDescent="0.25">
      <c r="N3640" s="1"/>
      <c r="O3640" s="84"/>
    </row>
    <row r="3641" spans="14:15" x14ac:dyDescent="0.25">
      <c r="N3641" s="1"/>
      <c r="O3641" s="84"/>
    </row>
    <row r="3642" spans="14:15" x14ac:dyDescent="0.25">
      <c r="N3642" s="1"/>
      <c r="O3642" s="84"/>
    </row>
    <row r="3643" spans="14:15" x14ac:dyDescent="0.25">
      <c r="N3643" s="1"/>
      <c r="O3643" s="84"/>
    </row>
    <row r="3644" spans="14:15" x14ac:dyDescent="0.25">
      <c r="N3644" s="1"/>
      <c r="O3644" s="84"/>
    </row>
    <row r="3645" spans="14:15" x14ac:dyDescent="0.25">
      <c r="N3645" s="1"/>
      <c r="O3645" s="84"/>
    </row>
    <row r="3646" spans="14:15" x14ac:dyDescent="0.25">
      <c r="N3646" s="1"/>
      <c r="O3646" s="84"/>
    </row>
    <row r="3647" spans="14:15" x14ac:dyDescent="0.25">
      <c r="N3647" s="1"/>
      <c r="O3647" s="84"/>
    </row>
    <row r="3648" spans="14:15" x14ac:dyDescent="0.25">
      <c r="N3648" s="1"/>
      <c r="O3648" s="84"/>
    </row>
    <row r="3649" spans="14:15" x14ac:dyDescent="0.25">
      <c r="N3649" s="1"/>
      <c r="O3649" s="84"/>
    </row>
    <row r="3650" spans="14:15" x14ac:dyDescent="0.25">
      <c r="N3650" s="1"/>
      <c r="O3650" s="84"/>
    </row>
    <row r="3651" spans="14:15" x14ac:dyDescent="0.25">
      <c r="N3651" s="1"/>
      <c r="O3651" s="84"/>
    </row>
    <row r="3652" spans="14:15" x14ac:dyDescent="0.25">
      <c r="N3652" s="1"/>
      <c r="O3652" s="84"/>
    </row>
    <row r="3653" spans="14:15" x14ac:dyDescent="0.25">
      <c r="N3653" s="1"/>
      <c r="O3653" s="84"/>
    </row>
    <row r="3654" spans="14:15" x14ac:dyDescent="0.25">
      <c r="N3654" s="1"/>
      <c r="O3654" s="84"/>
    </row>
    <row r="3655" spans="14:15" x14ac:dyDescent="0.25">
      <c r="N3655" s="1"/>
      <c r="O3655" s="84"/>
    </row>
    <row r="3656" spans="14:15" x14ac:dyDescent="0.25">
      <c r="N3656" s="1"/>
      <c r="O3656" s="84"/>
    </row>
    <row r="3657" spans="14:15" x14ac:dyDescent="0.25">
      <c r="N3657" s="1"/>
      <c r="O3657" s="84"/>
    </row>
    <row r="3658" spans="14:15" x14ac:dyDescent="0.25">
      <c r="N3658" s="1"/>
      <c r="O3658" s="84"/>
    </row>
    <row r="3659" spans="14:15" x14ac:dyDescent="0.25">
      <c r="N3659" s="1"/>
      <c r="O3659" s="84"/>
    </row>
    <row r="3660" spans="14:15" x14ac:dyDescent="0.25">
      <c r="N3660" s="1"/>
      <c r="O3660" s="84"/>
    </row>
    <row r="3661" spans="14:15" x14ac:dyDescent="0.25">
      <c r="N3661" s="1"/>
      <c r="O3661" s="84"/>
    </row>
    <row r="3662" spans="14:15" x14ac:dyDescent="0.25">
      <c r="N3662" s="1"/>
      <c r="O3662" s="84"/>
    </row>
    <row r="3663" spans="14:15" x14ac:dyDescent="0.25">
      <c r="N3663" s="1"/>
      <c r="O3663" s="84"/>
    </row>
    <row r="3664" spans="14:15" x14ac:dyDescent="0.25">
      <c r="N3664" s="1"/>
      <c r="O3664" s="84"/>
    </row>
    <row r="3665" spans="14:15" x14ac:dyDescent="0.25">
      <c r="N3665" s="1"/>
      <c r="O3665" s="84"/>
    </row>
    <row r="3666" spans="14:15" x14ac:dyDescent="0.25">
      <c r="N3666" s="1"/>
      <c r="O3666" s="84"/>
    </row>
    <row r="3667" spans="14:15" x14ac:dyDescent="0.25">
      <c r="N3667" s="1"/>
      <c r="O3667" s="84"/>
    </row>
    <row r="3668" spans="14:15" x14ac:dyDescent="0.25">
      <c r="N3668" s="1"/>
      <c r="O3668" s="84"/>
    </row>
    <row r="3669" spans="14:15" x14ac:dyDescent="0.25">
      <c r="N3669" s="1"/>
      <c r="O3669" s="84"/>
    </row>
    <row r="3670" spans="14:15" x14ac:dyDescent="0.25">
      <c r="N3670" s="1"/>
      <c r="O3670" s="84"/>
    </row>
    <row r="3671" spans="14:15" x14ac:dyDescent="0.25">
      <c r="N3671" s="1"/>
      <c r="O3671" s="84"/>
    </row>
    <row r="3672" spans="14:15" x14ac:dyDescent="0.25">
      <c r="N3672" s="1"/>
      <c r="O3672" s="84"/>
    </row>
    <row r="3673" spans="14:15" x14ac:dyDescent="0.25">
      <c r="N3673" s="1"/>
      <c r="O3673" s="84"/>
    </row>
    <row r="3674" spans="14:15" x14ac:dyDescent="0.25">
      <c r="N3674" s="1"/>
      <c r="O3674" s="84"/>
    </row>
    <row r="3675" spans="14:15" x14ac:dyDescent="0.25">
      <c r="N3675" s="1"/>
      <c r="O3675" s="84"/>
    </row>
    <row r="3676" spans="14:15" x14ac:dyDescent="0.25">
      <c r="N3676" s="1"/>
      <c r="O3676" s="84"/>
    </row>
    <row r="3677" spans="14:15" x14ac:dyDescent="0.25">
      <c r="N3677" s="1"/>
      <c r="O3677" s="84"/>
    </row>
    <row r="3678" spans="14:15" x14ac:dyDescent="0.25">
      <c r="N3678" s="1"/>
      <c r="O3678" s="84"/>
    </row>
    <row r="3679" spans="14:15" x14ac:dyDescent="0.25">
      <c r="N3679" s="1"/>
      <c r="O3679" s="84"/>
    </row>
    <row r="3680" spans="14:15" x14ac:dyDescent="0.25">
      <c r="N3680" s="1"/>
      <c r="O3680" s="84"/>
    </row>
    <row r="3681" spans="14:15" x14ac:dyDescent="0.25">
      <c r="N3681" s="1"/>
      <c r="O3681" s="84"/>
    </row>
    <row r="3682" spans="14:15" x14ac:dyDescent="0.25">
      <c r="N3682" s="1"/>
      <c r="O3682" s="84"/>
    </row>
    <row r="3683" spans="14:15" x14ac:dyDescent="0.25">
      <c r="N3683" s="1"/>
      <c r="O3683" s="84"/>
    </row>
    <row r="3684" spans="14:15" x14ac:dyDescent="0.25">
      <c r="N3684" s="1"/>
      <c r="O3684" s="84"/>
    </row>
    <row r="3685" spans="14:15" x14ac:dyDescent="0.25">
      <c r="N3685" s="1"/>
      <c r="O3685" s="84"/>
    </row>
    <row r="3686" spans="14:15" x14ac:dyDescent="0.25">
      <c r="N3686" s="1"/>
      <c r="O3686" s="84"/>
    </row>
    <row r="3687" spans="14:15" x14ac:dyDescent="0.25">
      <c r="N3687" s="1"/>
      <c r="O3687" s="84"/>
    </row>
    <row r="3688" spans="14:15" x14ac:dyDescent="0.25">
      <c r="N3688" s="1"/>
      <c r="O3688" s="84"/>
    </row>
    <row r="3689" spans="14:15" x14ac:dyDescent="0.25">
      <c r="N3689" s="1"/>
      <c r="O3689" s="84"/>
    </row>
    <row r="3690" spans="14:15" x14ac:dyDescent="0.25">
      <c r="N3690" s="1"/>
      <c r="O3690" s="84"/>
    </row>
    <row r="3691" spans="14:15" x14ac:dyDescent="0.25">
      <c r="N3691" s="1"/>
      <c r="O3691" s="84"/>
    </row>
    <row r="3692" spans="14:15" x14ac:dyDescent="0.25">
      <c r="N3692" s="1"/>
      <c r="O3692" s="84"/>
    </row>
    <row r="3693" spans="14:15" x14ac:dyDescent="0.25">
      <c r="N3693" s="1"/>
      <c r="O3693" s="84"/>
    </row>
    <row r="3694" spans="14:15" x14ac:dyDescent="0.25">
      <c r="N3694" s="1"/>
      <c r="O3694" s="84"/>
    </row>
    <row r="3695" spans="14:15" x14ac:dyDescent="0.25">
      <c r="N3695" s="1"/>
      <c r="O3695" s="84"/>
    </row>
    <row r="3696" spans="14:15" x14ac:dyDescent="0.25">
      <c r="N3696" s="1"/>
      <c r="O3696" s="84"/>
    </row>
    <row r="3697" spans="14:15" x14ac:dyDescent="0.25">
      <c r="N3697" s="1"/>
      <c r="O3697" s="84"/>
    </row>
    <row r="3698" spans="14:15" x14ac:dyDescent="0.25">
      <c r="N3698" s="1"/>
      <c r="O3698" s="84"/>
    </row>
    <row r="3699" spans="14:15" x14ac:dyDescent="0.25">
      <c r="N3699" s="1"/>
      <c r="O3699" s="84"/>
    </row>
    <row r="3700" spans="14:15" x14ac:dyDescent="0.25">
      <c r="N3700" s="1"/>
      <c r="O3700" s="84"/>
    </row>
    <row r="3701" spans="14:15" x14ac:dyDescent="0.25">
      <c r="N3701" s="1"/>
      <c r="O3701" s="84"/>
    </row>
    <row r="3702" spans="14:15" x14ac:dyDescent="0.25">
      <c r="N3702" s="1"/>
      <c r="O3702" s="84"/>
    </row>
    <row r="3703" spans="14:15" x14ac:dyDescent="0.25">
      <c r="N3703" s="1"/>
      <c r="O3703" s="84"/>
    </row>
    <row r="3704" spans="14:15" x14ac:dyDescent="0.25">
      <c r="N3704" s="1"/>
      <c r="O3704" s="84"/>
    </row>
    <row r="3705" spans="14:15" x14ac:dyDescent="0.25">
      <c r="N3705" s="1"/>
      <c r="O3705" s="84"/>
    </row>
    <row r="3706" spans="14:15" x14ac:dyDescent="0.25">
      <c r="N3706" s="1"/>
      <c r="O3706" s="84"/>
    </row>
    <row r="3707" spans="14:15" x14ac:dyDescent="0.25">
      <c r="N3707" s="1"/>
      <c r="O3707" s="84"/>
    </row>
    <row r="3708" spans="14:15" x14ac:dyDescent="0.25">
      <c r="N3708" s="1"/>
      <c r="O3708" s="84"/>
    </row>
    <row r="3709" spans="14:15" x14ac:dyDescent="0.25">
      <c r="N3709" s="1"/>
      <c r="O3709" s="84"/>
    </row>
    <row r="3710" spans="14:15" x14ac:dyDescent="0.25">
      <c r="N3710" s="1"/>
      <c r="O3710" s="84"/>
    </row>
    <row r="3711" spans="14:15" x14ac:dyDescent="0.25">
      <c r="N3711" s="1"/>
      <c r="O3711" s="84"/>
    </row>
    <row r="3712" spans="14:15" x14ac:dyDescent="0.25">
      <c r="N3712" s="1"/>
      <c r="O3712" s="84"/>
    </row>
    <row r="3713" spans="14:15" x14ac:dyDescent="0.25">
      <c r="N3713" s="1"/>
      <c r="O3713" s="84"/>
    </row>
    <row r="3714" spans="14:15" x14ac:dyDescent="0.25">
      <c r="N3714" s="1"/>
      <c r="O3714" s="84"/>
    </row>
    <row r="3715" spans="14:15" x14ac:dyDescent="0.25">
      <c r="N3715" s="1"/>
      <c r="O3715" s="84"/>
    </row>
    <row r="3716" spans="14:15" x14ac:dyDescent="0.25">
      <c r="N3716" s="1"/>
      <c r="O3716" s="84"/>
    </row>
    <row r="3717" spans="14:15" x14ac:dyDescent="0.25">
      <c r="N3717" s="1"/>
      <c r="O3717" s="84"/>
    </row>
    <row r="3718" spans="14:15" x14ac:dyDescent="0.25">
      <c r="N3718" s="1"/>
      <c r="O3718" s="84"/>
    </row>
    <row r="3719" spans="14:15" x14ac:dyDescent="0.25">
      <c r="N3719" s="1"/>
      <c r="O3719" s="84"/>
    </row>
    <row r="3720" spans="14:15" x14ac:dyDescent="0.25">
      <c r="N3720" s="1"/>
      <c r="O3720" s="84"/>
    </row>
    <row r="3721" spans="14:15" x14ac:dyDescent="0.25">
      <c r="N3721" s="1"/>
      <c r="O3721" s="84"/>
    </row>
    <row r="3722" spans="14:15" x14ac:dyDescent="0.25">
      <c r="N3722" s="1"/>
      <c r="O3722" s="84"/>
    </row>
    <row r="3723" spans="14:15" x14ac:dyDescent="0.25">
      <c r="N3723" s="1"/>
      <c r="O3723" s="84"/>
    </row>
    <row r="3724" spans="14:15" x14ac:dyDescent="0.25">
      <c r="N3724" s="1"/>
      <c r="O3724" s="84"/>
    </row>
    <row r="3725" spans="14:15" x14ac:dyDescent="0.25">
      <c r="N3725" s="1"/>
      <c r="O3725" s="84"/>
    </row>
    <row r="3726" spans="14:15" x14ac:dyDescent="0.25">
      <c r="N3726" s="1"/>
      <c r="O3726" s="84"/>
    </row>
    <row r="3727" spans="14:15" x14ac:dyDescent="0.25">
      <c r="N3727" s="1"/>
      <c r="O3727" s="84"/>
    </row>
    <row r="3728" spans="14:15" x14ac:dyDescent="0.25">
      <c r="N3728" s="1"/>
      <c r="O3728" s="84"/>
    </row>
    <row r="3729" spans="14:15" x14ac:dyDescent="0.25">
      <c r="N3729" s="1"/>
      <c r="O3729" s="84"/>
    </row>
    <row r="3730" spans="14:15" x14ac:dyDescent="0.25">
      <c r="N3730" s="1"/>
      <c r="O3730" s="84"/>
    </row>
    <row r="3731" spans="14:15" x14ac:dyDescent="0.25">
      <c r="N3731" s="1"/>
      <c r="O3731" s="84"/>
    </row>
    <row r="3732" spans="14:15" x14ac:dyDescent="0.25">
      <c r="N3732" s="1"/>
      <c r="O3732" s="84"/>
    </row>
    <row r="3733" spans="14:15" x14ac:dyDescent="0.25">
      <c r="N3733" s="1"/>
      <c r="O3733" s="84"/>
    </row>
    <row r="3734" spans="14:15" x14ac:dyDescent="0.25">
      <c r="N3734" s="1"/>
      <c r="O3734" s="84"/>
    </row>
    <row r="3735" spans="14:15" x14ac:dyDescent="0.25">
      <c r="N3735" s="1"/>
      <c r="O3735" s="84"/>
    </row>
    <row r="3736" spans="14:15" x14ac:dyDescent="0.25">
      <c r="N3736" s="1"/>
      <c r="O3736" s="84"/>
    </row>
    <row r="3737" spans="14:15" x14ac:dyDescent="0.25">
      <c r="N3737" s="1"/>
      <c r="O3737" s="84"/>
    </row>
    <row r="3738" spans="14:15" x14ac:dyDescent="0.25">
      <c r="N3738" s="1"/>
      <c r="O3738" s="84"/>
    </row>
    <row r="3739" spans="14:15" x14ac:dyDescent="0.25">
      <c r="N3739" s="1"/>
      <c r="O3739" s="84"/>
    </row>
    <row r="3740" spans="14:15" x14ac:dyDescent="0.25">
      <c r="N3740" s="1"/>
      <c r="O3740" s="84"/>
    </row>
    <row r="3741" spans="14:15" x14ac:dyDescent="0.25">
      <c r="N3741" s="1"/>
      <c r="O3741" s="84"/>
    </row>
    <row r="3742" spans="14:15" x14ac:dyDescent="0.25">
      <c r="N3742" s="1"/>
      <c r="O3742" s="84"/>
    </row>
    <row r="3743" spans="14:15" x14ac:dyDescent="0.25">
      <c r="N3743" s="1"/>
      <c r="O3743" s="84"/>
    </row>
    <row r="3744" spans="14:15" x14ac:dyDescent="0.25">
      <c r="N3744" s="1"/>
      <c r="O3744" s="84"/>
    </row>
    <row r="3745" spans="14:15" x14ac:dyDescent="0.25">
      <c r="N3745" s="1"/>
      <c r="O3745" s="84"/>
    </row>
    <row r="3746" spans="14:15" x14ac:dyDescent="0.25">
      <c r="N3746" s="1"/>
      <c r="O3746" s="84"/>
    </row>
    <row r="3747" spans="14:15" x14ac:dyDescent="0.25">
      <c r="N3747" s="1"/>
      <c r="O3747" s="84"/>
    </row>
    <row r="3748" spans="14:15" x14ac:dyDescent="0.25">
      <c r="N3748" s="1"/>
      <c r="O3748" s="84"/>
    </row>
    <row r="3749" spans="14:15" x14ac:dyDescent="0.25">
      <c r="N3749" s="1"/>
      <c r="O3749" s="84"/>
    </row>
    <row r="3750" spans="14:15" x14ac:dyDescent="0.25">
      <c r="N3750" s="1"/>
      <c r="O3750" s="84"/>
    </row>
    <row r="3751" spans="14:15" x14ac:dyDescent="0.25">
      <c r="N3751" s="1"/>
      <c r="O3751" s="84"/>
    </row>
    <row r="3752" spans="14:15" x14ac:dyDescent="0.25">
      <c r="N3752" s="1"/>
      <c r="O3752" s="84"/>
    </row>
    <row r="3753" spans="14:15" x14ac:dyDescent="0.25">
      <c r="N3753" s="1"/>
      <c r="O3753" s="84"/>
    </row>
    <row r="3754" spans="14:15" x14ac:dyDescent="0.25">
      <c r="N3754" s="1"/>
      <c r="O3754" s="84"/>
    </row>
    <row r="3755" spans="14:15" x14ac:dyDescent="0.25">
      <c r="N3755" s="1"/>
      <c r="O3755" s="84"/>
    </row>
    <row r="3756" spans="14:15" x14ac:dyDescent="0.25">
      <c r="N3756" s="1"/>
      <c r="O3756" s="84"/>
    </row>
    <row r="3757" spans="14:15" x14ac:dyDescent="0.25">
      <c r="N3757" s="1"/>
      <c r="O3757" s="84"/>
    </row>
    <row r="3758" spans="14:15" x14ac:dyDescent="0.25">
      <c r="N3758" s="1"/>
      <c r="O3758" s="84"/>
    </row>
    <row r="3759" spans="14:15" x14ac:dyDescent="0.25">
      <c r="N3759" s="1"/>
      <c r="O3759" s="84"/>
    </row>
    <row r="3760" spans="14:15" x14ac:dyDescent="0.25">
      <c r="N3760" s="1"/>
      <c r="O3760" s="84"/>
    </row>
    <row r="3761" spans="14:15" x14ac:dyDescent="0.25">
      <c r="N3761" s="1"/>
      <c r="O3761" s="84"/>
    </row>
    <row r="3762" spans="14:15" x14ac:dyDescent="0.25">
      <c r="N3762" s="1"/>
      <c r="O3762" s="84"/>
    </row>
    <row r="3763" spans="14:15" x14ac:dyDescent="0.25">
      <c r="N3763" s="1"/>
      <c r="O3763" s="84"/>
    </row>
    <row r="3764" spans="14:15" x14ac:dyDescent="0.25">
      <c r="N3764" s="1"/>
      <c r="O3764" s="84"/>
    </row>
    <row r="3765" spans="14:15" x14ac:dyDescent="0.25">
      <c r="N3765" s="1"/>
      <c r="O3765" s="84"/>
    </row>
    <row r="3766" spans="14:15" x14ac:dyDescent="0.25">
      <c r="N3766" s="1"/>
      <c r="O3766" s="84"/>
    </row>
    <row r="3767" spans="14:15" x14ac:dyDescent="0.25">
      <c r="N3767" s="1"/>
      <c r="O3767" s="84"/>
    </row>
    <row r="3768" spans="14:15" x14ac:dyDescent="0.25">
      <c r="N3768" s="1"/>
      <c r="O3768" s="84"/>
    </row>
    <row r="3769" spans="14:15" x14ac:dyDescent="0.25">
      <c r="N3769" s="1"/>
      <c r="O3769" s="84"/>
    </row>
    <row r="3770" spans="14:15" x14ac:dyDescent="0.25">
      <c r="N3770" s="1"/>
      <c r="O3770" s="84"/>
    </row>
    <row r="3771" spans="14:15" x14ac:dyDescent="0.25">
      <c r="N3771" s="1"/>
      <c r="O3771" s="84"/>
    </row>
    <row r="3772" spans="14:15" x14ac:dyDescent="0.25">
      <c r="N3772" s="1"/>
      <c r="O3772" s="84"/>
    </row>
    <row r="3773" spans="14:15" x14ac:dyDescent="0.25">
      <c r="N3773" s="1"/>
      <c r="O3773" s="84"/>
    </row>
    <row r="3774" spans="14:15" x14ac:dyDescent="0.25">
      <c r="N3774" s="1"/>
      <c r="O3774" s="84"/>
    </row>
    <row r="3775" spans="14:15" x14ac:dyDescent="0.25">
      <c r="N3775" s="1"/>
      <c r="O3775" s="84"/>
    </row>
    <row r="3776" spans="14:15" x14ac:dyDescent="0.25">
      <c r="N3776" s="1"/>
      <c r="O3776" s="84"/>
    </row>
    <row r="3777" spans="14:15" x14ac:dyDescent="0.25">
      <c r="N3777" s="1"/>
      <c r="O3777" s="84"/>
    </row>
    <row r="3778" spans="14:15" x14ac:dyDescent="0.25">
      <c r="N3778" s="1"/>
      <c r="O3778" s="84"/>
    </row>
    <row r="3779" spans="14:15" x14ac:dyDescent="0.25">
      <c r="N3779" s="1"/>
      <c r="O3779" s="84"/>
    </row>
    <row r="3780" spans="14:15" x14ac:dyDescent="0.25">
      <c r="N3780" s="1"/>
      <c r="O3780" s="84"/>
    </row>
    <row r="3781" spans="14:15" x14ac:dyDescent="0.25">
      <c r="N3781" s="1"/>
      <c r="O3781" s="84"/>
    </row>
    <row r="3782" spans="14:15" x14ac:dyDescent="0.25">
      <c r="N3782" s="1"/>
      <c r="O3782" s="84"/>
    </row>
    <row r="3783" spans="14:15" x14ac:dyDescent="0.25">
      <c r="N3783" s="1"/>
      <c r="O3783" s="84"/>
    </row>
    <row r="3784" spans="14:15" x14ac:dyDescent="0.25">
      <c r="N3784" s="1"/>
      <c r="O3784" s="84"/>
    </row>
    <row r="3785" spans="14:15" x14ac:dyDescent="0.25">
      <c r="N3785" s="1"/>
      <c r="O3785" s="84"/>
    </row>
    <row r="3786" spans="14:15" x14ac:dyDescent="0.25">
      <c r="N3786" s="1"/>
      <c r="O3786" s="84"/>
    </row>
    <row r="3787" spans="14:15" x14ac:dyDescent="0.25">
      <c r="N3787" s="1"/>
      <c r="O3787" s="84"/>
    </row>
    <row r="3788" spans="14:15" x14ac:dyDescent="0.25">
      <c r="N3788" s="1"/>
      <c r="O3788" s="84"/>
    </row>
    <row r="3789" spans="14:15" x14ac:dyDescent="0.25">
      <c r="N3789" s="1"/>
      <c r="O3789" s="84"/>
    </row>
    <row r="3790" spans="14:15" x14ac:dyDescent="0.25">
      <c r="N3790" s="1"/>
      <c r="O3790" s="84"/>
    </row>
    <row r="3791" spans="14:15" x14ac:dyDescent="0.25">
      <c r="N3791" s="1"/>
      <c r="O3791" s="84"/>
    </row>
    <row r="3792" spans="14:15" x14ac:dyDescent="0.25">
      <c r="N3792" s="1"/>
      <c r="O3792" s="84"/>
    </row>
    <row r="3793" spans="14:15" x14ac:dyDescent="0.25">
      <c r="N3793" s="1"/>
      <c r="O3793" s="84"/>
    </row>
    <row r="3794" spans="14:15" x14ac:dyDescent="0.25">
      <c r="N3794" s="1"/>
      <c r="O3794" s="84"/>
    </row>
    <row r="3795" spans="14:15" x14ac:dyDescent="0.25">
      <c r="N3795" s="1"/>
      <c r="O3795" s="84"/>
    </row>
    <row r="3796" spans="14:15" x14ac:dyDescent="0.25">
      <c r="N3796" s="1"/>
      <c r="O3796" s="84"/>
    </row>
    <row r="3797" spans="14:15" x14ac:dyDescent="0.25">
      <c r="N3797" s="1"/>
      <c r="O3797" s="84"/>
    </row>
    <row r="3798" spans="14:15" x14ac:dyDescent="0.25">
      <c r="N3798" s="1"/>
      <c r="O3798" s="84"/>
    </row>
    <row r="3799" spans="14:15" x14ac:dyDescent="0.25">
      <c r="N3799" s="1"/>
      <c r="O3799" s="84"/>
    </row>
    <row r="3800" spans="14:15" x14ac:dyDescent="0.25">
      <c r="N3800" s="1"/>
      <c r="O3800" s="84"/>
    </row>
    <row r="3801" spans="14:15" x14ac:dyDescent="0.25">
      <c r="N3801" s="1"/>
      <c r="O3801" s="84"/>
    </row>
    <row r="3802" spans="14:15" x14ac:dyDescent="0.25">
      <c r="N3802" s="1"/>
      <c r="O3802" s="84"/>
    </row>
    <row r="3803" spans="14:15" x14ac:dyDescent="0.25">
      <c r="N3803" s="1"/>
      <c r="O3803" s="84"/>
    </row>
    <row r="3804" spans="14:15" x14ac:dyDescent="0.25">
      <c r="N3804" s="1"/>
      <c r="O3804" s="84"/>
    </row>
    <row r="3805" spans="14:15" x14ac:dyDescent="0.25">
      <c r="N3805" s="1"/>
      <c r="O3805" s="84"/>
    </row>
    <row r="3806" spans="14:15" x14ac:dyDescent="0.25">
      <c r="N3806" s="1"/>
      <c r="O3806" s="84"/>
    </row>
    <row r="3807" spans="14:15" x14ac:dyDescent="0.25">
      <c r="N3807" s="1"/>
      <c r="O3807" s="84"/>
    </row>
    <row r="3808" spans="14:15" x14ac:dyDescent="0.25">
      <c r="N3808" s="1"/>
      <c r="O3808" s="84"/>
    </row>
    <row r="3809" spans="14:15" x14ac:dyDescent="0.25">
      <c r="N3809" s="1"/>
      <c r="O3809" s="84"/>
    </row>
    <row r="3810" spans="14:15" x14ac:dyDescent="0.25">
      <c r="N3810" s="1"/>
      <c r="O3810" s="84"/>
    </row>
    <row r="3811" spans="14:15" x14ac:dyDescent="0.25">
      <c r="N3811" s="1"/>
      <c r="O3811" s="84"/>
    </row>
    <row r="3812" spans="14:15" x14ac:dyDescent="0.25">
      <c r="N3812" s="1"/>
      <c r="O3812" s="84"/>
    </row>
    <row r="3813" spans="14:15" x14ac:dyDescent="0.25">
      <c r="N3813" s="1"/>
      <c r="O3813" s="84"/>
    </row>
    <row r="3814" spans="14:15" x14ac:dyDescent="0.25">
      <c r="N3814" s="1"/>
      <c r="O3814" s="84"/>
    </row>
    <row r="3815" spans="14:15" x14ac:dyDescent="0.25">
      <c r="N3815" s="1"/>
      <c r="O3815" s="84"/>
    </row>
    <row r="3816" spans="14:15" x14ac:dyDescent="0.25">
      <c r="N3816" s="1"/>
      <c r="O3816" s="84"/>
    </row>
    <row r="3817" spans="14:15" x14ac:dyDescent="0.25">
      <c r="N3817" s="1"/>
      <c r="O3817" s="84"/>
    </row>
    <row r="3818" spans="14:15" x14ac:dyDescent="0.25">
      <c r="N3818" s="1"/>
      <c r="O3818" s="84"/>
    </row>
    <row r="3819" spans="14:15" x14ac:dyDescent="0.25">
      <c r="N3819" s="1"/>
      <c r="O3819" s="84"/>
    </row>
    <row r="3820" spans="14:15" x14ac:dyDescent="0.25">
      <c r="N3820" s="1"/>
      <c r="O3820" s="84"/>
    </row>
    <row r="3821" spans="14:15" x14ac:dyDescent="0.25">
      <c r="N3821" s="1"/>
      <c r="O3821" s="84"/>
    </row>
    <row r="3822" spans="14:15" x14ac:dyDescent="0.25">
      <c r="N3822" s="1"/>
      <c r="O3822" s="84"/>
    </row>
    <row r="3823" spans="14:15" x14ac:dyDescent="0.25">
      <c r="N3823" s="1"/>
      <c r="O3823" s="84"/>
    </row>
    <row r="3824" spans="14:15" x14ac:dyDescent="0.25">
      <c r="N3824" s="1"/>
      <c r="O3824" s="84"/>
    </row>
    <row r="3825" spans="14:15" x14ac:dyDescent="0.25">
      <c r="N3825" s="1"/>
      <c r="O3825" s="84"/>
    </row>
    <row r="3826" spans="14:15" x14ac:dyDescent="0.25">
      <c r="N3826" s="1"/>
      <c r="O3826" s="84"/>
    </row>
    <row r="3827" spans="14:15" x14ac:dyDescent="0.25">
      <c r="N3827" s="1"/>
      <c r="O3827" s="84"/>
    </row>
    <row r="3828" spans="14:15" x14ac:dyDescent="0.25">
      <c r="N3828" s="1"/>
      <c r="O3828" s="84"/>
    </row>
    <row r="3829" spans="14:15" x14ac:dyDescent="0.25">
      <c r="N3829" s="1"/>
      <c r="O3829" s="84"/>
    </row>
    <row r="3830" spans="14:15" x14ac:dyDescent="0.25">
      <c r="N3830" s="1"/>
      <c r="O3830" s="84"/>
    </row>
    <row r="3831" spans="14:15" x14ac:dyDescent="0.25">
      <c r="N3831" s="1"/>
      <c r="O3831" s="84"/>
    </row>
    <row r="3832" spans="14:15" x14ac:dyDescent="0.25">
      <c r="N3832" s="1"/>
      <c r="O3832" s="84"/>
    </row>
    <row r="3833" spans="14:15" x14ac:dyDescent="0.25">
      <c r="N3833" s="1"/>
      <c r="O3833" s="84"/>
    </row>
    <row r="3834" spans="14:15" x14ac:dyDescent="0.25">
      <c r="N3834" s="1"/>
      <c r="O3834" s="84"/>
    </row>
    <row r="3835" spans="14:15" x14ac:dyDescent="0.25">
      <c r="N3835" s="1"/>
      <c r="O3835" s="84"/>
    </row>
    <row r="3836" spans="14:15" x14ac:dyDescent="0.25">
      <c r="N3836" s="1"/>
      <c r="O3836" s="84"/>
    </row>
    <row r="3837" spans="14:15" x14ac:dyDescent="0.25">
      <c r="N3837" s="1"/>
      <c r="O3837" s="84"/>
    </row>
    <row r="3838" spans="14:15" x14ac:dyDescent="0.25">
      <c r="N3838" s="1"/>
      <c r="O3838" s="84"/>
    </row>
    <row r="3839" spans="14:15" x14ac:dyDescent="0.25">
      <c r="N3839" s="1"/>
      <c r="O3839" s="84"/>
    </row>
    <row r="3840" spans="14:15" x14ac:dyDescent="0.25">
      <c r="N3840" s="1"/>
      <c r="O3840" s="84"/>
    </row>
    <row r="3841" spans="14:15" x14ac:dyDescent="0.25">
      <c r="N3841" s="1"/>
      <c r="O3841" s="84"/>
    </row>
    <row r="3842" spans="14:15" x14ac:dyDescent="0.25">
      <c r="N3842" s="1"/>
      <c r="O3842" s="84"/>
    </row>
    <row r="3843" spans="14:15" x14ac:dyDescent="0.25">
      <c r="N3843" s="1"/>
      <c r="O3843" s="84"/>
    </row>
    <row r="3844" spans="14:15" x14ac:dyDescent="0.25">
      <c r="N3844" s="1"/>
      <c r="O3844" s="84"/>
    </row>
    <row r="3845" spans="14:15" x14ac:dyDescent="0.25">
      <c r="N3845" s="1"/>
      <c r="O3845" s="84"/>
    </row>
    <row r="3846" spans="14:15" x14ac:dyDescent="0.25">
      <c r="N3846" s="1"/>
      <c r="O3846" s="84"/>
    </row>
    <row r="3847" spans="14:15" x14ac:dyDescent="0.25">
      <c r="N3847" s="1"/>
      <c r="O3847" s="84"/>
    </row>
    <row r="3848" spans="14:15" x14ac:dyDescent="0.25">
      <c r="N3848" s="1"/>
      <c r="O3848" s="84"/>
    </row>
    <row r="3849" spans="14:15" x14ac:dyDescent="0.25">
      <c r="N3849" s="1"/>
      <c r="O3849" s="84"/>
    </row>
    <row r="3850" spans="14:15" x14ac:dyDescent="0.25">
      <c r="N3850" s="1"/>
      <c r="O3850" s="84"/>
    </row>
    <row r="3851" spans="14:15" x14ac:dyDescent="0.25">
      <c r="N3851" s="1"/>
      <c r="O3851" s="84"/>
    </row>
    <row r="3852" spans="14:15" x14ac:dyDescent="0.25">
      <c r="N3852" s="1"/>
      <c r="O3852" s="84"/>
    </row>
    <row r="3853" spans="14:15" x14ac:dyDescent="0.25">
      <c r="N3853" s="1"/>
      <c r="O3853" s="84"/>
    </row>
    <row r="3854" spans="14:15" x14ac:dyDescent="0.25">
      <c r="N3854" s="1"/>
      <c r="O3854" s="84"/>
    </row>
    <row r="3855" spans="14:15" x14ac:dyDescent="0.25">
      <c r="N3855" s="1"/>
      <c r="O3855" s="84"/>
    </row>
    <row r="3856" spans="14:15" x14ac:dyDescent="0.25">
      <c r="N3856" s="1"/>
      <c r="O3856" s="84"/>
    </row>
    <row r="3857" spans="14:15" x14ac:dyDescent="0.25">
      <c r="N3857" s="1"/>
      <c r="O3857" s="84"/>
    </row>
    <row r="3858" spans="14:15" x14ac:dyDescent="0.25">
      <c r="N3858" s="1"/>
      <c r="O3858" s="84"/>
    </row>
    <row r="3859" spans="14:15" x14ac:dyDescent="0.25">
      <c r="N3859" s="1"/>
      <c r="O3859" s="84"/>
    </row>
    <row r="3860" spans="14:15" x14ac:dyDescent="0.25">
      <c r="N3860" s="1"/>
      <c r="O3860" s="84"/>
    </row>
    <row r="3861" spans="14:15" x14ac:dyDescent="0.25">
      <c r="N3861" s="1"/>
      <c r="O3861" s="84"/>
    </row>
    <row r="3862" spans="14:15" x14ac:dyDescent="0.25">
      <c r="N3862" s="1"/>
      <c r="O3862" s="84"/>
    </row>
    <row r="3863" spans="14:15" x14ac:dyDescent="0.25">
      <c r="N3863" s="1"/>
      <c r="O3863" s="84"/>
    </row>
    <row r="3864" spans="14:15" x14ac:dyDescent="0.25">
      <c r="N3864" s="1"/>
      <c r="O3864" s="84"/>
    </row>
    <row r="3865" spans="14:15" x14ac:dyDescent="0.25">
      <c r="N3865" s="1"/>
      <c r="O3865" s="84"/>
    </row>
    <row r="3866" spans="14:15" x14ac:dyDescent="0.25">
      <c r="N3866" s="1"/>
      <c r="O3866" s="84"/>
    </row>
    <row r="3867" spans="14:15" x14ac:dyDescent="0.25">
      <c r="N3867" s="1"/>
      <c r="O3867" s="84"/>
    </row>
    <row r="3868" spans="14:15" x14ac:dyDescent="0.25">
      <c r="N3868" s="1"/>
      <c r="O3868" s="84"/>
    </row>
    <row r="3869" spans="14:15" x14ac:dyDescent="0.25">
      <c r="N3869" s="1"/>
      <c r="O3869" s="84"/>
    </row>
    <row r="3870" spans="14:15" x14ac:dyDescent="0.25">
      <c r="N3870" s="1"/>
      <c r="O3870" s="84"/>
    </row>
    <row r="3871" spans="14:15" x14ac:dyDescent="0.25">
      <c r="N3871" s="1"/>
      <c r="O3871" s="84"/>
    </row>
    <row r="3872" spans="14:15" x14ac:dyDescent="0.25">
      <c r="N3872" s="1"/>
      <c r="O3872" s="84"/>
    </row>
    <row r="3873" spans="14:15" x14ac:dyDescent="0.25">
      <c r="N3873" s="1"/>
      <c r="O3873" s="84"/>
    </row>
    <row r="3874" spans="14:15" x14ac:dyDescent="0.25">
      <c r="N3874" s="1"/>
      <c r="O3874" s="84"/>
    </row>
    <row r="3875" spans="14:15" x14ac:dyDescent="0.25">
      <c r="N3875" s="1"/>
      <c r="O3875" s="84"/>
    </row>
    <row r="3876" spans="14:15" x14ac:dyDescent="0.25">
      <c r="N3876" s="1"/>
      <c r="O3876" s="84"/>
    </row>
    <row r="3877" spans="14:15" x14ac:dyDescent="0.25">
      <c r="N3877" s="1"/>
      <c r="O3877" s="84"/>
    </row>
    <row r="3878" spans="14:15" x14ac:dyDescent="0.25">
      <c r="N3878" s="1"/>
      <c r="O3878" s="84"/>
    </row>
    <row r="3879" spans="14:15" x14ac:dyDescent="0.25">
      <c r="N3879" s="1"/>
      <c r="O3879" s="84"/>
    </row>
    <row r="3880" spans="14:15" x14ac:dyDescent="0.25">
      <c r="N3880" s="1"/>
      <c r="O3880" s="84"/>
    </row>
    <row r="3881" spans="14:15" x14ac:dyDescent="0.25">
      <c r="N3881" s="1"/>
      <c r="O3881" s="84"/>
    </row>
    <row r="3882" spans="14:15" x14ac:dyDescent="0.25">
      <c r="N3882" s="1"/>
      <c r="O3882" s="84"/>
    </row>
    <row r="3883" spans="14:15" x14ac:dyDescent="0.25">
      <c r="N3883" s="1"/>
      <c r="O3883" s="84"/>
    </row>
    <row r="3884" spans="14:15" x14ac:dyDescent="0.25">
      <c r="N3884" s="1"/>
      <c r="O3884" s="84"/>
    </row>
    <row r="3885" spans="14:15" x14ac:dyDescent="0.25">
      <c r="N3885" s="1"/>
      <c r="O3885" s="84"/>
    </row>
    <row r="3886" spans="14:15" x14ac:dyDescent="0.25">
      <c r="N3886" s="1"/>
      <c r="O3886" s="84"/>
    </row>
    <row r="3887" spans="14:15" x14ac:dyDescent="0.25">
      <c r="N3887" s="1"/>
      <c r="O3887" s="84"/>
    </row>
    <row r="3888" spans="14:15" x14ac:dyDescent="0.25">
      <c r="N3888" s="1"/>
      <c r="O3888" s="84"/>
    </row>
    <row r="3889" spans="14:15" x14ac:dyDescent="0.25">
      <c r="N3889" s="1"/>
      <c r="O3889" s="84"/>
    </row>
    <row r="3890" spans="14:15" x14ac:dyDescent="0.25">
      <c r="N3890" s="1"/>
      <c r="O3890" s="84"/>
    </row>
    <row r="3891" spans="14:15" x14ac:dyDescent="0.25">
      <c r="N3891" s="1"/>
      <c r="O3891" s="84"/>
    </row>
    <row r="3892" spans="14:15" x14ac:dyDescent="0.25">
      <c r="N3892" s="1"/>
      <c r="O3892" s="84"/>
    </row>
    <row r="3893" spans="14:15" x14ac:dyDescent="0.25">
      <c r="N3893" s="1"/>
      <c r="O3893" s="84"/>
    </row>
    <row r="3894" spans="14:15" x14ac:dyDescent="0.25">
      <c r="N3894" s="1"/>
      <c r="O3894" s="84"/>
    </row>
    <row r="3895" spans="14:15" x14ac:dyDescent="0.25">
      <c r="N3895" s="1"/>
      <c r="O3895" s="84"/>
    </row>
    <row r="3896" spans="14:15" x14ac:dyDescent="0.25">
      <c r="N3896" s="1"/>
      <c r="O3896" s="84"/>
    </row>
    <row r="3897" spans="14:15" x14ac:dyDescent="0.25">
      <c r="N3897" s="1"/>
      <c r="O3897" s="84"/>
    </row>
    <row r="3898" spans="14:15" x14ac:dyDescent="0.25">
      <c r="N3898" s="1"/>
      <c r="O3898" s="84"/>
    </row>
    <row r="3899" spans="14:15" x14ac:dyDescent="0.25">
      <c r="N3899" s="1"/>
      <c r="O3899" s="84"/>
    </row>
    <row r="3900" spans="14:15" x14ac:dyDescent="0.25">
      <c r="N3900" s="1"/>
      <c r="O3900" s="84"/>
    </row>
    <row r="3901" spans="14:15" x14ac:dyDescent="0.25">
      <c r="N3901" s="1"/>
      <c r="O3901" s="84"/>
    </row>
    <row r="3902" spans="14:15" x14ac:dyDescent="0.25">
      <c r="N3902" s="1"/>
      <c r="O3902" s="84"/>
    </row>
    <row r="3903" spans="14:15" x14ac:dyDescent="0.25">
      <c r="N3903" s="1"/>
      <c r="O3903" s="84"/>
    </row>
    <row r="3904" spans="14:15" x14ac:dyDescent="0.25">
      <c r="N3904" s="1"/>
      <c r="O3904" s="84"/>
    </row>
    <row r="3905" spans="14:15" x14ac:dyDescent="0.25">
      <c r="N3905" s="1"/>
      <c r="O3905" s="84"/>
    </row>
    <row r="3906" spans="14:15" x14ac:dyDescent="0.25">
      <c r="N3906" s="1"/>
      <c r="O3906" s="84"/>
    </row>
    <row r="3907" spans="14:15" x14ac:dyDescent="0.25">
      <c r="N3907" s="1"/>
      <c r="O3907" s="84"/>
    </row>
    <row r="3908" spans="14:15" x14ac:dyDescent="0.25">
      <c r="N3908" s="1"/>
      <c r="O3908" s="84"/>
    </row>
    <row r="3909" spans="14:15" x14ac:dyDescent="0.25">
      <c r="N3909" s="1"/>
      <c r="O3909" s="84"/>
    </row>
    <row r="3910" spans="14:15" x14ac:dyDescent="0.25">
      <c r="N3910" s="1"/>
      <c r="O3910" s="84"/>
    </row>
    <row r="3911" spans="14:15" x14ac:dyDescent="0.25">
      <c r="N3911" s="1"/>
      <c r="O3911" s="84"/>
    </row>
    <row r="3912" spans="14:15" x14ac:dyDescent="0.25">
      <c r="N3912" s="1"/>
      <c r="O3912" s="84"/>
    </row>
    <row r="3913" spans="14:15" x14ac:dyDescent="0.25">
      <c r="N3913" s="1"/>
      <c r="O3913" s="84"/>
    </row>
    <row r="3914" spans="14:15" x14ac:dyDescent="0.25">
      <c r="N3914" s="1"/>
      <c r="O3914" s="84"/>
    </row>
    <row r="3915" spans="14:15" x14ac:dyDescent="0.25">
      <c r="N3915" s="1"/>
      <c r="O3915" s="84"/>
    </row>
    <row r="3916" spans="14:15" x14ac:dyDescent="0.25">
      <c r="N3916" s="1"/>
      <c r="O3916" s="84"/>
    </row>
    <row r="3917" spans="14:15" x14ac:dyDescent="0.25">
      <c r="N3917" s="1"/>
      <c r="O3917" s="84"/>
    </row>
    <row r="3918" spans="14:15" x14ac:dyDescent="0.25">
      <c r="N3918" s="1"/>
      <c r="O3918" s="84"/>
    </row>
    <row r="3919" spans="14:15" x14ac:dyDescent="0.25">
      <c r="N3919" s="1"/>
      <c r="O3919" s="84"/>
    </row>
    <row r="3920" spans="14:15" x14ac:dyDescent="0.25">
      <c r="N3920" s="1"/>
      <c r="O3920" s="84"/>
    </row>
    <row r="3921" spans="14:15" x14ac:dyDescent="0.25">
      <c r="N3921" s="1"/>
      <c r="O3921" s="84"/>
    </row>
    <row r="3922" spans="14:15" x14ac:dyDescent="0.25">
      <c r="N3922" s="1"/>
      <c r="O3922" s="84"/>
    </row>
    <row r="3923" spans="14:15" x14ac:dyDescent="0.25">
      <c r="N3923" s="1"/>
      <c r="O3923" s="84"/>
    </row>
    <row r="3924" spans="14:15" x14ac:dyDescent="0.25">
      <c r="N3924" s="1"/>
      <c r="O3924" s="84"/>
    </row>
    <row r="3925" spans="14:15" x14ac:dyDescent="0.25">
      <c r="N3925" s="1"/>
      <c r="O3925" s="84"/>
    </row>
    <row r="3926" spans="14:15" x14ac:dyDescent="0.25">
      <c r="N3926" s="1"/>
      <c r="O3926" s="84"/>
    </row>
    <row r="3927" spans="14:15" x14ac:dyDescent="0.25">
      <c r="N3927" s="1"/>
      <c r="O3927" s="84"/>
    </row>
    <row r="3928" spans="14:15" x14ac:dyDescent="0.25">
      <c r="N3928" s="1"/>
      <c r="O3928" s="84"/>
    </row>
    <row r="3929" spans="14:15" x14ac:dyDescent="0.25">
      <c r="N3929" s="1"/>
      <c r="O3929" s="84"/>
    </row>
    <row r="3930" spans="14:15" x14ac:dyDescent="0.25">
      <c r="N3930" s="1"/>
      <c r="O3930" s="84"/>
    </row>
    <row r="3931" spans="14:15" x14ac:dyDescent="0.25">
      <c r="N3931" s="1"/>
      <c r="O3931" s="84"/>
    </row>
    <row r="3932" spans="14:15" x14ac:dyDescent="0.25">
      <c r="N3932" s="1"/>
      <c r="O3932" s="84"/>
    </row>
    <row r="3933" spans="14:15" x14ac:dyDescent="0.25">
      <c r="N3933" s="1"/>
      <c r="O3933" s="84"/>
    </row>
    <row r="3934" spans="14:15" x14ac:dyDescent="0.25">
      <c r="N3934" s="1"/>
      <c r="O3934" s="84"/>
    </row>
    <row r="3935" spans="14:15" x14ac:dyDescent="0.25">
      <c r="N3935" s="1"/>
      <c r="O3935" s="84"/>
    </row>
    <row r="3936" spans="14:15" x14ac:dyDescent="0.25">
      <c r="N3936" s="1"/>
      <c r="O3936" s="84"/>
    </row>
    <row r="3937" spans="14:15" x14ac:dyDescent="0.25">
      <c r="N3937" s="1"/>
      <c r="O3937" s="84"/>
    </row>
    <row r="3938" spans="14:15" x14ac:dyDescent="0.25">
      <c r="N3938" s="1"/>
      <c r="O3938" s="84"/>
    </row>
    <row r="3939" spans="14:15" x14ac:dyDescent="0.25">
      <c r="N3939" s="1"/>
      <c r="O3939" s="84"/>
    </row>
    <row r="3940" spans="14:15" x14ac:dyDescent="0.25">
      <c r="N3940" s="1"/>
      <c r="O3940" s="84"/>
    </row>
    <row r="3941" spans="14:15" x14ac:dyDescent="0.25">
      <c r="N3941" s="1"/>
      <c r="O3941" s="84"/>
    </row>
    <row r="3942" spans="14:15" x14ac:dyDescent="0.25">
      <c r="N3942" s="1"/>
      <c r="O3942" s="84"/>
    </row>
    <row r="3943" spans="14:15" x14ac:dyDescent="0.25">
      <c r="N3943" s="1"/>
      <c r="O3943" s="84"/>
    </row>
    <row r="3944" spans="14:15" x14ac:dyDescent="0.25">
      <c r="N3944" s="1"/>
      <c r="O3944" s="84"/>
    </row>
    <row r="3945" spans="14:15" x14ac:dyDescent="0.25">
      <c r="N3945" s="1"/>
      <c r="O3945" s="84"/>
    </row>
    <row r="3946" spans="14:15" x14ac:dyDescent="0.25">
      <c r="N3946" s="1"/>
      <c r="O3946" s="84"/>
    </row>
    <row r="3947" spans="14:15" x14ac:dyDescent="0.25">
      <c r="N3947" s="1"/>
      <c r="O3947" s="84"/>
    </row>
    <row r="3948" spans="14:15" x14ac:dyDescent="0.25">
      <c r="N3948" s="1"/>
      <c r="O3948" s="84"/>
    </row>
    <row r="3949" spans="14:15" x14ac:dyDescent="0.25">
      <c r="N3949" s="1"/>
      <c r="O3949" s="84"/>
    </row>
    <row r="3950" spans="14:15" x14ac:dyDescent="0.25">
      <c r="N3950" s="1"/>
      <c r="O3950" s="84"/>
    </row>
    <row r="3951" spans="14:15" x14ac:dyDescent="0.25">
      <c r="N3951" s="1"/>
      <c r="O3951" s="84"/>
    </row>
    <row r="3952" spans="14:15" x14ac:dyDescent="0.25">
      <c r="N3952" s="1"/>
      <c r="O3952" s="84"/>
    </row>
    <row r="3953" spans="14:15" x14ac:dyDescent="0.25">
      <c r="N3953" s="1"/>
      <c r="O3953" s="84"/>
    </row>
    <row r="3954" spans="14:15" x14ac:dyDescent="0.25">
      <c r="N3954" s="1"/>
      <c r="O3954" s="84"/>
    </row>
    <row r="3955" spans="14:15" x14ac:dyDescent="0.25">
      <c r="N3955" s="1"/>
      <c r="O3955" s="84"/>
    </row>
    <row r="3956" spans="14:15" x14ac:dyDescent="0.25">
      <c r="N3956" s="1"/>
      <c r="O3956" s="84"/>
    </row>
    <row r="3957" spans="14:15" x14ac:dyDescent="0.25">
      <c r="N3957" s="1"/>
      <c r="O3957" s="84"/>
    </row>
    <row r="3958" spans="14:15" x14ac:dyDescent="0.25">
      <c r="N3958" s="1"/>
      <c r="O3958" s="84"/>
    </row>
    <row r="3959" spans="14:15" x14ac:dyDescent="0.25">
      <c r="N3959" s="1"/>
      <c r="O3959" s="84"/>
    </row>
    <row r="3960" spans="14:15" x14ac:dyDescent="0.25">
      <c r="N3960" s="1"/>
      <c r="O3960" s="84"/>
    </row>
    <row r="3961" spans="14:15" x14ac:dyDescent="0.25">
      <c r="N3961" s="1"/>
      <c r="O3961" s="84"/>
    </row>
    <row r="3962" spans="14:15" x14ac:dyDescent="0.25">
      <c r="N3962" s="1"/>
      <c r="O3962" s="84"/>
    </row>
    <row r="3963" spans="14:15" x14ac:dyDescent="0.25">
      <c r="N3963" s="1"/>
      <c r="O3963" s="84"/>
    </row>
    <row r="3964" spans="14:15" x14ac:dyDescent="0.25">
      <c r="N3964" s="1"/>
      <c r="O3964" s="84"/>
    </row>
    <row r="3965" spans="14:15" x14ac:dyDescent="0.25">
      <c r="N3965" s="1"/>
      <c r="O3965" s="84"/>
    </row>
    <row r="3966" spans="14:15" x14ac:dyDescent="0.25">
      <c r="N3966" s="1"/>
      <c r="O3966" s="84"/>
    </row>
    <row r="3967" spans="14:15" x14ac:dyDescent="0.25">
      <c r="N3967" s="1"/>
      <c r="O3967" s="84"/>
    </row>
    <row r="3968" spans="14:15" x14ac:dyDescent="0.25">
      <c r="N3968" s="1"/>
      <c r="O3968" s="84"/>
    </row>
    <row r="3969" spans="14:15" x14ac:dyDescent="0.25">
      <c r="N3969" s="1"/>
      <c r="O3969" s="84"/>
    </row>
    <row r="3970" spans="14:15" x14ac:dyDescent="0.25">
      <c r="N3970" s="1"/>
      <c r="O3970" s="84"/>
    </row>
    <row r="3971" spans="14:15" x14ac:dyDescent="0.25">
      <c r="N3971" s="1"/>
      <c r="O3971" s="84"/>
    </row>
    <row r="3972" spans="14:15" x14ac:dyDescent="0.25">
      <c r="N3972" s="1"/>
      <c r="O3972" s="84"/>
    </row>
    <row r="3973" spans="14:15" x14ac:dyDescent="0.25">
      <c r="N3973" s="1"/>
      <c r="O3973" s="84"/>
    </row>
    <row r="3974" spans="14:15" x14ac:dyDescent="0.25">
      <c r="N3974" s="1"/>
      <c r="O3974" s="84"/>
    </row>
    <row r="3975" spans="14:15" x14ac:dyDescent="0.25">
      <c r="N3975" s="1"/>
      <c r="O3975" s="84"/>
    </row>
    <row r="3976" spans="14:15" x14ac:dyDescent="0.25">
      <c r="N3976" s="1"/>
      <c r="O3976" s="84"/>
    </row>
    <row r="3977" spans="14:15" x14ac:dyDescent="0.25">
      <c r="N3977" s="1"/>
      <c r="O3977" s="84"/>
    </row>
    <row r="3978" spans="14:15" x14ac:dyDescent="0.25">
      <c r="N3978" s="1"/>
      <c r="O3978" s="84"/>
    </row>
    <row r="3979" spans="14:15" x14ac:dyDescent="0.25">
      <c r="N3979" s="1"/>
      <c r="O3979" s="84"/>
    </row>
    <row r="3980" spans="14:15" x14ac:dyDescent="0.25">
      <c r="N3980" s="1"/>
      <c r="O3980" s="84"/>
    </row>
    <row r="3981" spans="14:15" x14ac:dyDescent="0.25">
      <c r="N3981" s="1"/>
      <c r="O3981" s="84"/>
    </row>
    <row r="3982" spans="14:15" x14ac:dyDescent="0.25">
      <c r="N3982" s="1"/>
      <c r="O3982" s="84"/>
    </row>
    <row r="3983" spans="14:15" x14ac:dyDescent="0.25">
      <c r="N3983" s="1"/>
      <c r="O3983" s="84"/>
    </row>
    <row r="3984" spans="14:15" x14ac:dyDescent="0.25">
      <c r="N3984" s="1"/>
      <c r="O3984" s="84"/>
    </row>
    <row r="3985" spans="14:15" x14ac:dyDescent="0.25">
      <c r="N3985" s="1"/>
      <c r="O3985" s="84"/>
    </row>
    <row r="3986" spans="14:15" x14ac:dyDescent="0.25">
      <c r="N3986" s="1"/>
      <c r="O3986" s="84"/>
    </row>
    <row r="3987" spans="14:15" x14ac:dyDescent="0.25">
      <c r="N3987" s="1"/>
      <c r="O3987" s="84"/>
    </row>
    <row r="3988" spans="14:15" x14ac:dyDescent="0.25">
      <c r="N3988" s="1"/>
      <c r="O3988" s="84"/>
    </row>
    <row r="3989" spans="14:15" x14ac:dyDescent="0.25">
      <c r="N3989" s="1"/>
      <c r="O3989" s="84"/>
    </row>
    <row r="3990" spans="14:15" x14ac:dyDescent="0.25">
      <c r="N3990" s="1"/>
      <c r="O3990" s="84"/>
    </row>
    <row r="3991" spans="14:15" x14ac:dyDescent="0.25">
      <c r="N3991" s="1"/>
      <c r="O3991" s="84"/>
    </row>
    <row r="3992" spans="14:15" x14ac:dyDescent="0.25">
      <c r="N3992" s="1"/>
      <c r="O3992" s="84"/>
    </row>
    <row r="3993" spans="14:15" x14ac:dyDescent="0.25">
      <c r="N3993" s="1"/>
      <c r="O3993" s="84"/>
    </row>
    <row r="3994" spans="14:15" x14ac:dyDescent="0.25">
      <c r="N3994" s="1"/>
      <c r="O3994" s="84"/>
    </row>
    <row r="3995" spans="14:15" x14ac:dyDescent="0.25">
      <c r="N3995" s="1"/>
      <c r="O3995" s="84"/>
    </row>
    <row r="3996" spans="14:15" x14ac:dyDescent="0.25">
      <c r="N3996" s="1"/>
      <c r="O3996" s="84"/>
    </row>
    <row r="3997" spans="14:15" x14ac:dyDescent="0.25">
      <c r="N3997" s="1"/>
      <c r="O3997" s="84"/>
    </row>
    <row r="3998" spans="14:15" x14ac:dyDescent="0.25">
      <c r="N3998" s="1"/>
      <c r="O3998" s="84"/>
    </row>
    <row r="3999" spans="14:15" x14ac:dyDescent="0.25">
      <c r="N3999" s="1"/>
      <c r="O3999" s="84"/>
    </row>
    <row r="4000" spans="14:15" x14ac:dyDescent="0.25">
      <c r="N4000" s="1"/>
      <c r="O4000" s="84"/>
    </row>
    <row r="4001" spans="14:15" x14ac:dyDescent="0.25">
      <c r="N4001" s="1"/>
      <c r="O4001" s="84"/>
    </row>
    <row r="4002" spans="14:15" x14ac:dyDescent="0.25">
      <c r="N4002" s="1"/>
      <c r="O4002" s="84"/>
    </row>
    <row r="4003" spans="14:15" x14ac:dyDescent="0.25">
      <c r="N4003" s="1"/>
      <c r="O4003" s="84"/>
    </row>
    <row r="4004" spans="14:15" x14ac:dyDescent="0.25">
      <c r="N4004" s="1"/>
      <c r="O4004" s="84"/>
    </row>
    <row r="4005" spans="14:15" x14ac:dyDescent="0.25">
      <c r="N4005" s="1"/>
      <c r="O4005" s="84"/>
    </row>
    <row r="4006" spans="14:15" x14ac:dyDescent="0.25">
      <c r="N4006" s="1"/>
      <c r="O4006" s="84"/>
    </row>
    <row r="4007" spans="14:15" x14ac:dyDescent="0.25">
      <c r="N4007" s="1"/>
      <c r="O4007" s="84"/>
    </row>
    <row r="4008" spans="14:15" x14ac:dyDescent="0.25">
      <c r="N4008" s="1"/>
      <c r="O4008" s="84"/>
    </row>
    <row r="4009" spans="14:15" x14ac:dyDescent="0.25">
      <c r="N4009" s="1"/>
      <c r="O4009" s="84"/>
    </row>
    <row r="4010" spans="14:15" x14ac:dyDescent="0.25">
      <c r="N4010" s="1"/>
      <c r="O4010" s="84"/>
    </row>
    <row r="4011" spans="14:15" x14ac:dyDescent="0.25">
      <c r="N4011" s="1"/>
      <c r="O4011" s="84"/>
    </row>
    <row r="4012" spans="14:15" x14ac:dyDescent="0.25">
      <c r="N4012" s="1"/>
      <c r="O4012" s="84"/>
    </row>
    <row r="4013" spans="14:15" x14ac:dyDescent="0.25">
      <c r="N4013" s="1"/>
      <c r="O4013" s="84"/>
    </row>
    <row r="4014" spans="14:15" x14ac:dyDescent="0.25">
      <c r="N4014" s="1"/>
      <c r="O4014" s="84"/>
    </row>
    <row r="4015" spans="14:15" x14ac:dyDescent="0.25">
      <c r="N4015" s="1"/>
      <c r="O4015" s="84"/>
    </row>
    <row r="4016" spans="14:15" x14ac:dyDescent="0.25">
      <c r="N4016" s="1"/>
      <c r="O4016" s="84"/>
    </row>
    <row r="4017" spans="14:15" x14ac:dyDescent="0.25">
      <c r="N4017" s="1"/>
      <c r="O4017" s="84"/>
    </row>
    <row r="4018" spans="14:15" x14ac:dyDescent="0.25">
      <c r="N4018" s="1"/>
      <c r="O4018" s="84"/>
    </row>
    <row r="4019" spans="14:15" x14ac:dyDescent="0.25">
      <c r="N4019" s="1"/>
      <c r="O4019" s="84"/>
    </row>
    <row r="4020" spans="14:15" x14ac:dyDescent="0.25">
      <c r="N4020" s="1"/>
      <c r="O4020" s="84"/>
    </row>
    <row r="4021" spans="14:15" x14ac:dyDescent="0.25">
      <c r="N4021" s="1"/>
      <c r="O4021" s="84"/>
    </row>
    <row r="4022" spans="14:15" x14ac:dyDescent="0.25">
      <c r="N4022" s="1"/>
      <c r="O4022" s="84"/>
    </row>
    <row r="4023" spans="14:15" x14ac:dyDescent="0.25">
      <c r="N4023" s="1"/>
      <c r="O4023" s="84"/>
    </row>
    <row r="4024" spans="14:15" x14ac:dyDescent="0.25">
      <c r="N4024" s="1"/>
      <c r="O4024" s="84"/>
    </row>
    <row r="4025" spans="14:15" x14ac:dyDescent="0.25">
      <c r="N4025" s="1"/>
      <c r="O4025" s="84"/>
    </row>
    <row r="4026" spans="14:15" x14ac:dyDescent="0.25">
      <c r="N4026" s="1"/>
      <c r="O4026" s="84"/>
    </row>
    <row r="4027" spans="14:15" x14ac:dyDescent="0.25">
      <c r="N4027" s="1"/>
      <c r="O4027" s="84"/>
    </row>
    <row r="4028" spans="14:15" x14ac:dyDescent="0.25">
      <c r="N4028" s="1"/>
      <c r="O4028" s="84"/>
    </row>
    <row r="4029" spans="14:15" x14ac:dyDescent="0.25">
      <c r="N4029" s="1"/>
      <c r="O4029" s="84"/>
    </row>
    <row r="4030" spans="14:15" x14ac:dyDescent="0.25">
      <c r="N4030" s="1"/>
      <c r="O4030" s="84"/>
    </row>
    <row r="4031" spans="14:15" x14ac:dyDescent="0.25">
      <c r="N4031" s="1"/>
      <c r="O4031" s="84"/>
    </row>
    <row r="4032" spans="14:15" x14ac:dyDescent="0.25">
      <c r="N4032" s="1"/>
      <c r="O4032" s="84"/>
    </row>
    <row r="4033" spans="14:15" x14ac:dyDescent="0.25">
      <c r="N4033" s="1"/>
      <c r="O4033" s="84"/>
    </row>
    <row r="4034" spans="14:15" x14ac:dyDescent="0.25">
      <c r="N4034" s="1"/>
      <c r="O4034" s="84"/>
    </row>
    <row r="4035" spans="14:15" x14ac:dyDescent="0.25">
      <c r="N4035" s="1"/>
      <c r="O4035" s="84"/>
    </row>
    <row r="4036" spans="14:15" x14ac:dyDescent="0.25">
      <c r="N4036" s="1"/>
      <c r="O4036" s="84"/>
    </row>
    <row r="4037" spans="14:15" x14ac:dyDescent="0.25">
      <c r="N4037" s="1"/>
      <c r="O4037" s="84"/>
    </row>
    <row r="4038" spans="14:15" x14ac:dyDescent="0.25">
      <c r="N4038" s="1"/>
      <c r="O4038" s="84"/>
    </row>
    <row r="4039" spans="14:15" x14ac:dyDescent="0.25">
      <c r="N4039" s="1"/>
      <c r="O4039" s="84"/>
    </row>
    <row r="4040" spans="14:15" x14ac:dyDescent="0.25">
      <c r="N4040" s="1"/>
      <c r="O4040" s="84"/>
    </row>
    <row r="4041" spans="14:15" x14ac:dyDescent="0.25">
      <c r="N4041" s="1"/>
      <c r="O4041" s="84"/>
    </row>
    <row r="4042" spans="14:15" x14ac:dyDescent="0.25">
      <c r="N4042" s="1"/>
      <c r="O4042" s="84"/>
    </row>
    <row r="4043" spans="14:15" x14ac:dyDescent="0.25">
      <c r="N4043" s="1"/>
      <c r="O4043" s="84"/>
    </row>
    <row r="4044" spans="14:15" x14ac:dyDescent="0.25">
      <c r="N4044" s="1"/>
      <c r="O4044" s="84"/>
    </row>
    <row r="4045" spans="14:15" x14ac:dyDescent="0.25">
      <c r="N4045" s="1"/>
      <c r="O4045" s="84"/>
    </row>
    <row r="4046" spans="14:15" x14ac:dyDescent="0.25">
      <c r="N4046" s="1"/>
      <c r="O4046" s="84"/>
    </row>
    <row r="4047" spans="14:15" x14ac:dyDescent="0.25">
      <c r="N4047" s="1"/>
      <c r="O4047" s="84"/>
    </row>
    <row r="4048" spans="14:15" x14ac:dyDescent="0.25">
      <c r="N4048" s="1"/>
      <c r="O4048" s="84"/>
    </row>
    <row r="4049" spans="14:15" x14ac:dyDescent="0.25">
      <c r="N4049" s="1"/>
      <c r="O4049" s="84"/>
    </row>
    <row r="4050" spans="14:15" x14ac:dyDescent="0.25">
      <c r="N4050" s="1"/>
      <c r="O4050" s="84"/>
    </row>
    <row r="4051" spans="14:15" x14ac:dyDescent="0.25">
      <c r="N4051" s="1"/>
      <c r="O4051" s="84"/>
    </row>
    <row r="4052" spans="14:15" x14ac:dyDescent="0.25">
      <c r="N4052" s="1"/>
      <c r="O4052" s="84"/>
    </row>
    <row r="4053" spans="14:15" x14ac:dyDescent="0.25">
      <c r="N4053" s="1"/>
      <c r="O4053" s="84"/>
    </row>
    <row r="4054" spans="14:15" x14ac:dyDescent="0.25">
      <c r="N4054" s="1"/>
      <c r="O4054" s="84"/>
    </row>
    <row r="4055" spans="14:15" x14ac:dyDescent="0.25">
      <c r="N4055" s="1"/>
      <c r="O4055" s="84"/>
    </row>
    <row r="4056" spans="14:15" x14ac:dyDescent="0.25">
      <c r="N4056" s="1"/>
      <c r="O4056" s="84"/>
    </row>
    <row r="4057" spans="14:15" x14ac:dyDescent="0.25">
      <c r="N4057" s="1"/>
      <c r="O4057" s="84"/>
    </row>
    <row r="4058" spans="14:15" x14ac:dyDescent="0.25">
      <c r="N4058" s="1"/>
      <c r="O4058" s="84"/>
    </row>
    <row r="4059" spans="14:15" x14ac:dyDescent="0.25">
      <c r="N4059" s="1"/>
      <c r="O4059" s="84"/>
    </row>
    <row r="4060" spans="14:15" x14ac:dyDescent="0.25">
      <c r="N4060" s="1"/>
      <c r="O4060" s="84"/>
    </row>
    <row r="4061" spans="14:15" x14ac:dyDescent="0.25">
      <c r="N4061" s="1"/>
      <c r="O4061" s="84"/>
    </row>
    <row r="4062" spans="14:15" x14ac:dyDescent="0.25">
      <c r="N4062" s="1"/>
      <c r="O4062" s="84"/>
    </row>
    <row r="4063" spans="14:15" x14ac:dyDescent="0.25">
      <c r="N4063" s="1"/>
      <c r="O4063" s="84"/>
    </row>
    <row r="4064" spans="14:15" x14ac:dyDescent="0.25">
      <c r="N4064" s="1"/>
      <c r="O4064" s="84"/>
    </row>
    <row r="4065" spans="14:15" x14ac:dyDescent="0.25">
      <c r="N4065" s="1"/>
      <c r="O4065" s="84"/>
    </row>
    <row r="4066" spans="14:15" x14ac:dyDescent="0.25">
      <c r="N4066" s="1"/>
      <c r="O4066" s="84"/>
    </row>
    <row r="4067" spans="14:15" x14ac:dyDescent="0.25">
      <c r="N4067" s="1"/>
      <c r="O4067" s="84"/>
    </row>
    <row r="4068" spans="14:15" x14ac:dyDescent="0.25">
      <c r="N4068" s="1"/>
      <c r="O4068" s="84"/>
    </row>
    <row r="4069" spans="14:15" x14ac:dyDescent="0.25">
      <c r="N4069" s="1"/>
      <c r="O4069" s="84"/>
    </row>
    <row r="4070" spans="14:15" x14ac:dyDescent="0.25">
      <c r="N4070" s="1"/>
      <c r="O4070" s="84"/>
    </row>
    <row r="4071" spans="14:15" x14ac:dyDescent="0.25">
      <c r="N4071" s="1"/>
      <c r="O4071" s="84"/>
    </row>
    <row r="4072" spans="14:15" x14ac:dyDescent="0.25">
      <c r="N4072" s="1"/>
      <c r="O4072" s="84"/>
    </row>
    <row r="4073" spans="14:15" x14ac:dyDescent="0.25">
      <c r="N4073" s="1"/>
      <c r="O4073" s="84"/>
    </row>
    <row r="4074" spans="14:15" x14ac:dyDescent="0.25">
      <c r="N4074" s="1"/>
      <c r="O4074" s="84"/>
    </row>
    <row r="4075" spans="14:15" x14ac:dyDescent="0.25">
      <c r="N4075" s="1"/>
      <c r="O4075" s="84"/>
    </row>
    <row r="4076" spans="14:15" x14ac:dyDescent="0.25">
      <c r="N4076" s="1"/>
      <c r="O4076" s="84"/>
    </row>
    <row r="4077" spans="14:15" x14ac:dyDescent="0.25">
      <c r="N4077" s="1"/>
      <c r="O4077" s="84"/>
    </row>
    <row r="4078" spans="14:15" x14ac:dyDescent="0.25">
      <c r="N4078" s="1"/>
      <c r="O4078" s="84"/>
    </row>
    <row r="4079" spans="14:15" x14ac:dyDescent="0.25">
      <c r="N4079" s="1"/>
      <c r="O4079" s="84"/>
    </row>
    <row r="4080" spans="14:15" x14ac:dyDescent="0.25">
      <c r="N4080" s="1"/>
      <c r="O4080" s="84"/>
    </row>
    <row r="4081" spans="14:15" x14ac:dyDescent="0.25">
      <c r="N4081" s="1"/>
      <c r="O4081" s="84"/>
    </row>
    <row r="4082" spans="14:15" x14ac:dyDescent="0.25">
      <c r="N4082" s="1"/>
      <c r="O4082" s="84"/>
    </row>
    <row r="4083" spans="14:15" x14ac:dyDescent="0.25">
      <c r="N4083" s="1"/>
      <c r="O4083" s="84"/>
    </row>
    <row r="4084" spans="14:15" x14ac:dyDescent="0.25">
      <c r="N4084" s="1"/>
      <c r="O4084" s="84"/>
    </row>
    <row r="4085" spans="14:15" x14ac:dyDescent="0.25">
      <c r="N4085" s="1"/>
      <c r="O4085" s="84"/>
    </row>
    <row r="4086" spans="14:15" x14ac:dyDescent="0.25">
      <c r="N4086" s="1"/>
      <c r="O4086" s="84"/>
    </row>
    <row r="4087" spans="14:15" x14ac:dyDescent="0.25">
      <c r="N4087" s="1"/>
      <c r="O4087" s="84"/>
    </row>
    <row r="4088" spans="14:15" x14ac:dyDescent="0.25">
      <c r="N4088" s="1"/>
      <c r="O4088" s="84"/>
    </row>
    <row r="4089" spans="14:15" x14ac:dyDescent="0.25">
      <c r="N4089" s="1"/>
      <c r="O4089" s="84"/>
    </row>
    <row r="4090" spans="14:15" x14ac:dyDescent="0.25">
      <c r="N4090" s="1"/>
      <c r="O4090" s="84"/>
    </row>
    <row r="4091" spans="14:15" x14ac:dyDescent="0.25">
      <c r="N4091" s="1"/>
      <c r="O4091" s="84"/>
    </row>
    <row r="4092" spans="14:15" x14ac:dyDescent="0.25">
      <c r="N4092" s="1"/>
      <c r="O4092" s="84"/>
    </row>
    <row r="4093" spans="14:15" x14ac:dyDescent="0.25">
      <c r="N4093" s="1"/>
      <c r="O4093" s="84"/>
    </row>
    <row r="4094" spans="14:15" x14ac:dyDescent="0.25">
      <c r="N4094" s="1"/>
      <c r="O4094" s="84"/>
    </row>
    <row r="4095" spans="14:15" x14ac:dyDescent="0.25">
      <c r="N4095" s="1"/>
      <c r="O4095" s="84"/>
    </row>
    <row r="4096" spans="14:15" x14ac:dyDescent="0.25">
      <c r="N4096" s="1"/>
      <c r="O4096" s="84"/>
    </row>
    <row r="4097" spans="14:15" x14ac:dyDescent="0.25">
      <c r="N4097" s="1"/>
      <c r="O4097" s="84"/>
    </row>
    <row r="4098" spans="14:15" x14ac:dyDescent="0.25">
      <c r="N4098" s="1"/>
      <c r="O4098" s="84"/>
    </row>
    <row r="4099" spans="14:15" x14ac:dyDescent="0.25">
      <c r="N4099" s="1"/>
      <c r="O4099" s="84"/>
    </row>
    <row r="4100" spans="14:15" x14ac:dyDescent="0.25">
      <c r="N4100" s="1"/>
      <c r="O4100" s="84"/>
    </row>
    <row r="4101" spans="14:15" x14ac:dyDescent="0.25">
      <c r="N4101" s="1"/>
      <c r="O4101" s="84"/>
    </row>
    <row r="4102" spans="14:15" x14ac:dyDescent="0.25">
      <c r="N4102" s="1"/>
      <c r="O4102" s="84"/>
    </row>
    <row r="4103" spans="14:15" x14ac:dyDescent="0.25">
      <c r="N4103" s="1"/>
      <c r="O4103" s="84"/>
    </row>
    <row r="4104" spans="14:15" x14ac:dyDescent="0.25">
      <c r="N4104" s="1"/>
      <c r="O4104" s="84"/>
    </row>
    <row r="4105" spans="14:15" x14ac:dyDescent="0.25">
      <c r="N4105" s="1"/>
      <c r="O4105" s="84"/>
    </row>
    <row r="4106" spans="14:15" x14ac:dyDescent="0.25">
      <c r="N4106" s="1"/>
      <c r="O4106" s="84"/>
    </row>
    <row r="4107" spans="14:15" x14ac:dyDescent="0.25">
      <c r="N4107" s="1"/>
      <c r="O4107" s="84"/>
    </row>
    <row r="4108" spans="14:15" x14ac:dyDescent="0.25">
      <c r="N4108" s="1"/>
      <c r="O4108" s="84"/>
    </row>
    <row r="4109" spans="14:15" x14ac:dyDescent="0.25">
      <c r="N4109" s="1"/>
      <c r="O4109" s="84"/>
    </row>
    <row r="4110" spans="14:15" x14ac:dyDescent="0.25">
      <c r="N4110" s="1"/>
      <c r="O4110" s="84"/>
    </row>
    <row r="4111" spans="14:15" x14ac:dyDescent="0.25">
      <c r="N4111" s="1"/>
      <c r="O4111" s="84"/>
    </row>
    <row r="4112" spans="14:15" x14ac:dyDescent="0.25">
      <c r="N4112" s="1"/>
      <c r="O4112" s="84"/>
    </row>
    <row r="4113" spans="14:15" x14ac:dyDescent="0.25">
      <c r="N4113" s="1"/>
      <c r="O4113" s="84"/>
    </row>
    <row r="4114" spans="14:15" x14ac:dyDescent="0.25">
      <c r="N4114" s="1"/>
      <c r="O4114" s="84"/>
    </row>
    <row r="4115" spans="14:15" x14ac:dyDescent="0.25">
      <c r="N4115" s="1"/>
      <c r="O4115" s="84"/>
    </row>
    <row r="4116" spans="14:15" x14ac:dyDescent="0.25">
      <c r="N4116" s="1"/>
      <c r="O4116" s="84"/>
    </row>
    <row r="4117" spans="14:15" x14ac:dyDescent="0.25">
      <c r="N4117" s="1"/>
      <c r="O4117" s="84"/>
    </row>
    <row r="4118" spans="14:15" x14ac:dyDescent="0.25">
      <c r="N4118" s="1"/>
      <c r="O4118" s="84"/>
    </row>
    <row r="4119" spans="14:15" x14ac:dyDescent="0.25">
      <c r="N4119" s="1"/>
      <c r="O4119" s="84"/>
    </row>
    <row r="4120" spans="14:15" x14ac:dyDescent="0.25">
      <c r="N4120" s="1"/>
      <c r="O4120" s="84"/>
    </row>
    <row r="4121" spans="14:15" x14ac:dyDescent="0.25">
      <c r="N4121" s="1"/>
      <c r="O4121" s="84"/>
    </row>
    <row r="4122" spans="14:15" x14ac:dyDescent="0.25">
      <c r="N4122" s="1"/>
      <c r="O4122" s="84"/>
    </row>
    <row r="4123" spans="14:15" x14ac:dyDescent="0.25">
      <c r="N4123" s="1"/>
      <c r="O4123" s="84"/>
    </row>
    <row r="4124" spans="14:15" x14ac:dyDescent="0.25">
      <c r="N4124" s="1"/>
      <c r="O4124" s="84"/>
    </row>
    <row r="4125" spans="14:15" x14ac:dyDescent="0.25">
      <c r="N4125" s="1"/>
      <c r="O4125" s="84"/>
    </row>
    <row r="4126" spans="14:15" x14ac:dyDescent="0.25">
      <c r="N4126" s="1"/>
      <c r="O4126" s="84"/>
    </row>
    <row r="4127" spans="14:15" x14ac:dyDescent="0.25">
      <c r="N4127" s="1"/>
      <c r="O4127" s="84"/>
    </row>
    <row r="4128" spans="14:15" x14ac:dyDescent="0.25">
      <c r="N4128" s="1"/>
      <c r="O4128" s="84"/>
    </row>
    <row r="4129" spans="14:15" x14ac:dyDescent="0.25">
      <c r="N4129" s="1"/>
      <c r="O4129" s="84"/>
    </row>
    <row r="4130" spans="14:15" x14ac:dyDescent="0.25">
      <c r="N4130" s="1"/>
      <c r="O4130" s="84"/>
    </row>
    <row r="4131" spans="14:15" x14ac:dyDescent="0.25">
      <c r="N4131" s="1"/>
      <c r="O4131" s="84"/>
    </row>
    <row r="4132" spans="14:15" x14ac:dyDescent="0.25">
      <c r="N4132" s="1"/>
      <c r="O4132" s="84"/>
    </row>
    <row r="4133" spans="14:15" x14ac:dyDescent="0.25">
      <c r="N4133" s="1"/>
      <c r="O4133" s="84"/>
    </row>
    <row r="4134" spans="14:15" x14ac:dyDescent="0.25">
      <c r="N4134" s="1"/>
      <c r="O4134" s="84"/>
    </row>
    <row r="4135" spans="14:15" x14ac:dyDescent="0.25">
      <c r="N4135" s="1"/>
      <c r="O4135" s="84"/>
    </row>
    <row r="4136" spans="14:15" x14ac:dyDescent="0.25">
      <c r="N4136" s="1"/>
      <c r="O4136" s="84"/>
    </row>
    <row r="4137" spans="14:15" x14ac:dyDescent="0.25">
      <c r="N4137" s="1"/>
      <c r="O4137" s="84"/>
    </row>
    <row r="4138" spans="14:15" x14ac:dyDescent="0.25">
      <c r="N4138" s="1"/>
      <c r="O4138" s="84"/>
    </row>
    <row r="4139" spans="14:15" x14ac:dyDescent="0.25">
      <c r="N4139" s="1"/>
      <c r="O4139" s="84"/>
    </row>
    <row r="4140" spans="14:15" x14ac:dyDescent="0.25">
      <c r="N4140" s="1"/>
      <c r="O4140" s="84"/>
    </row>
    <row r="4141" spans="14:15" x14ac:dyDescent="0.25">
      <c r="N4141" s="1"/>
      <c r="O4141" s="84"/>
    </row>
    <row r="4142" spans="14:15" x14ac:dyDescent="0.25">
      <c r="N4142" s="1"/>
      <c r="O4142" s="84"/>
    </row>
    <row r="4143" spans="14:15" x14ac:dyDescent="0.25">
      <c r="N4143" s="1"/>
      <c r="O4143" s="84"/>
    </row>
    <row r="4144" spans="14:15" x14ac:dyDescent="0.25">
      <c r="N4144" s="1"/>
      <c r="O4144" s="84"/>
    </row>
    <row r="4145" spans="14:15" x14ac:dyDescent="0.25">
      <c r="N4145" s="1"/>
      <c r="O4145" s="84"/>
    </row>
    <row r="4146" spans="14:15" x14ac:dyDescent="0.25">
      <c r="N4146" s="1"/>
      <c r="O4146" s="84"/>
    </row>
    <row r="4147" spans="14:15" x14ac:dyDescent="0.25">
      <c r="N4147" s="1"/>
      <c r="O4147" s="84"/>
    </row>
    <row r="4148" spans="14:15" x14ac:dyDescent="0.25">
      <c r="N4148" s="1"/>
      <c r="O4148" s="84"/>
    </row>
    <row r="4149" spans="14:15" x14ac:dyDescent="0.25">
      <c r="N4149" s="1"/>
      <c r="O4149" s="84"/>
    </row>
    <row r="4150" spans="14:15" x14ac:dyDescent="0.25">
      <c r="N4150" s="1"/>
      <c r="O4150" s="84"/>
    </row>
    <row r="4151" spans="14:15" x14ac:dyDescent="0.25">
      <c r="N4151" s="1"/>
      <c r="O4151" s="84"/>
    </row>
    <row r="4152" spans="14:15" x14ac:dyDescent="0.25">
      <c r="N4152" s="1"/>
      <c r="O4152" s="84"/>
    </row>
    <row r="4153" spans="14:15" x14ac:dyDescent="0.25">
      <c r="N4153" s="1"/>
      <c r="O4153" s="84"/>
    </row>
    <row r="4154" spans="14:15" x14ac:dyDescent="0.25">
      <c r="N4154" s="1"/>
      <c r="O4154" s="84"/>
    </row>
    <row r="4155" spans="14:15" x14ac:dyDescent="0.25">
      <c r="N4155" s="1"/>
      <c r="O4155" s="84"/>
    </row>
    <row r="4156" spans="14:15" x14ac:dyDescent="0.25">
      <c r="N4156" s="1"/>
      <c r="O4156" s="84"/>
    </row>
    <row r="4157" spans="14:15" x14ac:dyDescent="0.25">
      <c r="N4157" s="1"/>
      <c r="O4157" s="84"/>
    </row>
    <row r="4158" spans="14:15" x14ac:dyDescent="0.25">
      <c r="N4158" s="1"/>
      <c r="O4158" s="84"/>
    </row>
    <row r="4159" spans="14:15" x14ac:dyDescent="0.25">
      <c r="N4159" s="1"/>
      <c r="O4159" s="84"/>
    </row>
    <row r="4160" spans="14:15" x14ac:dyDescent="0.25">
      <c r="N4160" s="1"/>
      <c r="O4160" s="84"/>
    </row>
    <row r="4161" spans="14:15" x14ac:dyDescent="0.25">
      <c r="N4161" s="1"/>
      <c r="O4161" s="84"/>
    </row>
    <row r="4162" spans="14:15" x14ac:dyDescent="0.25">
      <c r="N4162" s="1"/>
      <c r="O4162" s="84"/>
    </row>
    <row r="4163" spans="14:15" x14ac:dyDescent="0.25">
      <c r="N4163" s="1"/>
      <c r="O4163" s="84"/>
    </row>
    <row r="4164" spans="14:15" x14ac:dyDescent="0.25">
      <c r="N4164" s="1"/>
      <c r="O4164" s="84"/>
    </row>
    <row r="4165" spans="14:15" x14ac:dyDescent="0.25">
      <c r="N4165" s="1"/>
      <c r="O4165" s="84"/>
    </row>
    <row r="4166" spans="14:15" x14ac:dyDescent="0.25">
      <c r="N4166" s="1"/>
      <c r="O4166" s="84"/>
    </row>
    <row r="4167" spans="14:15" x14ac:dyDescent="0.25">
      <c r="N4167" s="1"/>
      <c r="O4167" s="84"/>
    </row>
    <row r="4168" spans="14:15" x14ac:dyDescent="0.25">
      <c r="N4168" s="1"/>
      <c r="O4168" s="84"/>
    </row>
    <row r="4169" spans="14:15" x14ac:dyDescent="0.25">
      <c r="N4169" s="1"/>
      <c r="O4169" s="84"/>
    </row>
    <row r="4170" spans="14:15" x14ac:dyDescent="0.25">
      <c r="N4170" s="1"/>
      <c r="O4170" s="84"/>
    </row>
    <row r="4171" spans="14:15" x14ac:dyDescent="0.25">
      <c r="N4171" s="1"/>
      <c r="O4171" s="84"/>
    </row>
    <row r="4172" spans="14:15" x14ac:dyDescent="0.25">
      <c r="N4172" s="1"/>
      <c r="O4172" s="84"/>
    </row>
    <row r="4173" spans="14:15" x14ac:dyDescent="0.25">
      <c r="N4173" s="1"/>
      <c r="O4173" s="84"/>
    </row>
    <row r="4174" spans="14:15" x14ac:dyDescent="0.25">
      <c r="N4174" s="1"/>
      <c r="O4174" s="84"/>
    </row>
    <row r="4175" spans="14:15" x14ac:dyDescent="0.25">
      <c r="N4175" s="1"/>
      <c r="O4175" s="84"/>
    </row>
    <row r="4176" spans="14:15" x14ac:dyDescent="0.25">
      <c r="N4176" s="1"/>
      <c r="O4176" s="84"/>
    </row>
    <row r="4177" spans="14:15" x14ac:dyDescent="0.25">
      <c r="N4177" s="1"/>
      <c r="O4177" s="84"/>
    </row>
    <row r="4178" spans="14:15" x14ac:dyDescent="0.25">
      <c r="N4178" s="1"/>
      <c r="O4178" s="84"/>
    </row>
    <row r="4179" spans="14:15" x14ac:dyDescent="0.25">
      <c r="N4179" s="1"/>
      <c r="O4179" s="84"/>
    </row>
    <row r="4180" spans="14:15" x14ac:dyDescent="0.25">
      <c r="N4180" s="1"/>
      <c r="O4180" s="84"/>
    </row>
    <row r="4181" spans="14:15" x14ac:dyDescent="0.25">
      <c r="N4181" s="1"/>
      <c r="O4181" s="84"/>
    </row>
    <row r="4182" spans="14:15" x14ac:dyDescent="0.25">
      <c r="N4182" s="1"/>
      <c r="O4182" s="84"/>
    </row>
    <row r="4183" spans="14:15" x14ac:dyDescent="0.25">
      <c r="N4183" s="1"/>
      <c r="O4183" s="84"/>
    </row>
    <row r="4184" spans="14:15" x14ac:dyDescent="0.25">
      <c r="N4184" s="1"/>
      <c r="O4184" s="84"/>
    </row>
    <row r="4185" spans="14:15" x14ac:dyDescent="0.25">
      <c r="N4185" s="1"/>
      <c r="O4185" s="84"/>
    </row>
    <row r="4186" spans="14:15" x14ac:dyDescent="0.25">
      <c r="N4186" s="1"/>
      <c r="O4186" s="84"/>
    </row>
    <row r="4187" spans="14:15" x14ac:dyDescent="0.25">
      <c r="N4187" s="1"/>
      <c r="O4187" s="84"/>
    </row>
    <row r="4188" spans="14:15" x14ac:dyDescent="0.25">
      <c r="N4188" s="1"/>
      <c r="O4188" s="84"/>
    </row>
    <row r="4189" spans="14:15" x14ac:dyDescent="0.25">
      <c r="N4189" s="1"/>
      <c r="O4189" s="84"/>
    </row>
    <row r="4190" spans="14:15" x14ac:dyDescent="0.25">
      <c r="N4190" s="1"/>
      <c r="O4190" s="84"/>
    </row>
    <row r="4191" spans="14:15" x14ac:dyDescent="0.25">
      <c r="N4191" s="1"/>
      <c r="O4191" s="84"/>
    </row>
    <row r="4192" spans="14:15" x14ac:dyDescent="0.25">
      <c r="N4192" s="1"/>
      <c r="O4192" s="84"/>
    </row>
    <row r="4193" spans="14:15" x14ac:dyDescent="0.25">
      <c r="N4193" s="1"/>
      <c r="O4193" s="84"/>
    </row>
    <row r="4194" spans="14:15" x14ac:dyDescent="0.25">
      <c r="N4194" s="1"/>
      <c r="O4194" s="84"/>
    </row>
    <row r="4195" spans="14:15" x14ac:dyDescent="0.25">
      <c r="N4195" s="1"/>
      <c r="O4195" s="84"/>
    </row>
    <row r="4196" spans="14:15" x14ac:dyDescent="0.25">
      <c r="N4196" s="1"/>
      <c r="O4196" s="84"/>
    </row>
    <row r="4197" spans="14:15" x14ac:dyDescent="0.25">
      <c r="N4197" s="1"/>
      <c r="O4197" s="84"/>
    </row>
    <row r="4198" spans="14:15" x14ac:dyDescent="0.25">
      <c r="N4198" s="1"/>
      <c r="O4198" s="84"/>
    </row>
    <row r="4199" spans="14:15" x14ac:dyDescent="0.25">
      <c r="N4199" s="1"/>
      <c r="O4199" s="84"/>
    </row>
    <row r="4200" spans="14:15" x14ac:dyDescent="0.25">
      <c r="N4200" s="1"/>
      <c r="O4200" s="84"/>
    </row>
    <row r="4201" spans="14:15" x14ac:dyDescent="0.25">
      <c r="N4201" s="1"/>
      <c r="O4201" s="84"/>
    </row>
    <row r="4202" spans="14:15" x14ac:dyDescent="0.25">
      <c r="N4202" s="1"/>
      <c r="O4202" s="84"/>
    </row>
    <row r="4203" spans="14:15" x14ac:dyDescent="0.25">
      <c r="N4203" s="1"/>
      <c r="O4203" s="84"/>
    </row>
    <row r="4204" spans="14:15" x14ac:dyDescent="0.25">
      <c r="N4204" s="1"/>
      <c r="O4204" s="84"/>
    </row>
    <row r="4205" spans="14:15" x14ac:dyDescent="0.25">
      <c r="N4205" s="1"/>
      <c r="O4205" s="84"/>
    </row>
    <row r="4206" spans="14:15" x14ac:dyDescent="0.25">
      <c r="N4206" s="1"/>
      <c r="O4206" s="84"/>
    </row>
    <row r="4207" spans="14:15" x14ac:dyDescent="0.25">
      <c r="N4207" s="1"/>
      <c r="O4207" s="84"/>
    </row>
    <row r="4208" spans="14:15" x14ac:dyDescent="0.25">
      <c r="N4208" s="1"/>
      <c r="O4208" s="84"/>
    </row>
    <row r="4209" spans="14:15" x14ac:dyDescent="0.25">
      <c r="N4209" s="1"/>
      <c r="O4209" s="84"/>
    </row>
    <row r="4210" spans="14:15" x14ac:dyDescent="0.25">
      <c r="N4210" s="1"/>
      <c r="O4210" s="84"/>
    </row>
    <row r="4211" spans="14:15" x14ac:dyDescent="0.25">
      <c r="N4211" s="1"/>
      <c r="O4211" s="84"/>
    </row>
    <row r="4212" spans="14:15" x14ac:dyDescent="0.25">
      <c r="N4212" s="1"/>
      <c r="O4212" s="84"/>
    </row>
    <row r="4213" spans="14:15" x14ac:dyDescent="0.25">
      <c r="N4213" s="1"/>
      <c r="O4213" s="84"/>
    </row>
    <row r="4214" spans="14:15" x14ac:dyDescent="0.25">
      <c r="N4214" s="1"/>
      <c r="O4214" s="84"/>
    </row>
    <row r="4215" spans="14:15" x14ac:dyDescent="0.25">
      <c r="N4215" s="1"/>
      <c r="O4215" s="84"/>
    </row>
    <row r="4216" spans="14:15" x14ac:dyDescent="0.25">
      <c r="N4216" s="1"/>
      <c r="O4216" s="84"/>
    </row>
    <row r="4217" spans="14:15" x14ac:dyDescent="0.25">
      <c r="N4217" s="1"/>
      <c r="O4217" s="84"/>
    </row>
    <row r="4218" spans="14:15" x14ac:dyDescent="0.25">
      <c r="N4218" s="1"/>
      <c r="O4218" s="84"/>
    </row>
    <row r="4219" spans="14:15" x14ac:dyDescent="0.25">
      <c r="N4219" s="1"/>
      <c r="O4219" s="84"/>
    </row>
    <row r="4220" spans="14:15" x14ac:dyDescent="0.25">
      <c r="N4220" s="1"/>
      <c r="O4220" s="84"/>
    </row>
    <row r="4221" spans="14:15" x14ac:dyDescent="0.25">
      <c r="N4221" s="1"/>
      <c r="O4221" s="84"/>
    </row>
    <row r="4222" spans="14:15" x14ac:dyDescent="0.25">
      <c r="N4222" s="1"/>
      <c r="O4222" s="84"/>
    </row>
    <row r="4223" spans="14:15" x14ac:dyDescent="0.25">
      <c r="N4223" s="1"/>
      <c r="O4223" s="84"/>
    </row>
    <row r="4224" spans="14:15" x14ac:dyDescent="0.25">
      <c r="N4224" s="1"/>
      <c r="O4224" s="84"/>
    </row>
    <row r="4225" spans="14:15" x14ac:dyDescent="0.25">
      <c r="N4225" s="1"/>
      <c r="O4225" s="84"/>
    </row>
    <row r="4226" spans="14:15" x14ac:dyDescent="0.25">
      <c r="N4226" s="1"/>
      <c r="O4226" s="84"/>
    </row>
    <row r="4227" spans="14:15" x14ac:dyDescent="0.25">
      <c r="N4227" s="1"/>
      <c r="O4227" s="84"/>
    </row>
    <row r="4228" spans="14:15" x14ac:dyDescent="0.25">
      <c r="N4228" s="1"/>
      <c r="O4228" s="84"/>
    </row>
    <row r="4229" spans="14:15" x14ac:dyDescent="0.25">
      <c r="N4229" s="1"/>
      <c r="O4229" s="84"/>
    </row>
    <row r="4230" spans="14:15" x14ac:dyDescent="0.25">
      <c r="N4230" s="1"/>
      <c r="O4230" s="84"/>
    </row>
    <row r="4231" spans="14:15" x14ac:dyDescent="0.25">
      <c r="N4231" s="1"/>
      <c r="O4231" s="84"/>
    </row>
    <row r="4232" spans="14:15" x14ac:dyDescent="0.25">
      <c r="N4232" s="1"/>
      <c r="O4232" s="84"/>
    </row>
    <row r="4233" spans="14:15" x14ac:dyDescent="0.25">
      <c r="N4233" s="1"/>
      <c r="O4233" s="84"/>
    </row>
    <row r="4234" spans="14:15" x14ac:dyDescent="0.25">
      <c r="N4234" s="1"/>
      <c r="O4234" s="84"/>
    </row>
    <row r="4235" spans="14:15" x14ac:dyDescent="0.25">
      <c r="N4235" s="1"/>
      <c r="O4235" s="84"/>
    </row>
    <row r="4236" spans="14:15" x14ac:dyDescent="0.25">
      <c r="N4236" s="1"/>
      <c r="O4236" s="84"/>
    </row>
    <row r="4237" spans="14:15" x14ac:dyDescent="0.25">
      <c r="N4237" s="1"/>
      <c r="O4237" s="84"/>
    </row>
    <row r="4238" spans="14:15" x14ac:dyDescent="0.25">
      <c r="N4238" s="1"/>
      <c r="O4238" s="84"/>
    </row>
    <row r="4239" spans="14:15" x14ac:dyDescent="0.25">
      <c r="N4239" s="1"/>
      <c r="O4239" s="84"/>
    </row>
    <row r="4240" spans="14:15" x14ac:dyDescent="0.25">
      <c r="N4240" s="1"/>
      <c r="O4240" s="84"/>
    </row>
    <row r="4241" spans="14:15" x14ac:dyDescent="0.25">
      <c r="N4241" s="1"/>
      <c r="O4241" s="84"/>
    </row>
    <row r="4242" spans="14:15" x14ac:dyDescent="0.25">
      <c r="N4242" s="1"/>
      <c r="O4242" s="84"/>
    </row>
    <row r="4243" spans="14:15" x14ac:dyDescent="0.25">
      <c r="N4243" s="1"/>
      <c r="O4243" s="84"/>
    </row>
    <row r="4244" spans="14:15" x14ac:dyDescent="0.25">
      <c r="N4244" s="1"/>
      <c r="O4244" s="84"/>
    </row>
    <row r="4245" spans="14:15" x14ac:dyDescent="0.25">
      <c r="N4245" s="1"/>
      <c r="O4245" s="84"/>
    </row>
    <row r="4246" spans="14:15" x14ac:dyDescent="0.25">
      <c r="N4246" s="1"/>
      <c r="O4246" s="84"/>
    </row>
    <row r="4247" spans="14:15" x14ac:dyDescent="0.25">
      <c r="N4247" s="1"/>
      <c r="O4247" s="84"/>
    </row>
    <row r="4248" spans="14:15" x14ac:dyDescent="0.25">
      <c r="N4248" s="1"/>
      <c r="O4248" s="84"/>
    </row>
    <row r="4249" spans="14:15" x14ac:dyDescent="0.25">
      <c r="N4249" s="1"/>
      <c r="O4249" s="84"/>
    </row>
    <row r="4250" spans="14:15" x14ac:dyDescent="0.25">
      <c r="N4250" s="1"/>
      <c r="O4250" s="84"/>
    </row>
    <row r="4251" spans="14:15" x14ac:dyDescent="0.25">
      <c r="N4251" s="1"/>
      <c r="O4251" s="84"/>
    </row>
    <row r="4252" spans="14:15" x14ac:dyDescent="0.25">
      <c r="N4252" s="1"/>
      <c r="O4252" s="84"/>
    </row>
    <row r="4253" spans="14:15" x14ac:dyDescent="0.25">
      <c r="N4253" s="1"/>
      <c r="O4253" s="84"/>
    </row>
    <row r="4254" spans="14:15" x14ac:dyDescent="0.25">
      <c r="N4254" s="1"/>
      <c r="O4254" s="84"/>
    </row>
    <row r="4255" spans="14:15" x14ac:dyDescent="0.25">
      <c r="N4255" s="1"/>
      <c r="O4255" s="84"/>
    </row>
    <row r="4256" spans="14:15" x14ac:dyDescent="0.25">
      <c r="N4256" s="1"/>
      <c r="O4256" s="84"/>
    </row>
    <row r="4257" spans="14:15" x14ac:dyDescent="0.25">
      <c r="N4257" s="1"/>
      <c r="O4257" s="84"/>
    </row>
    <row r="4258" spans="14:15" x14ac:dyDescent="0.25">
      <c r="N4258" s="1"/>
      <c r="O4258" s="84"/>
    </row>
    <row r="4259" spans="14:15" x14ac:dyDescent="0.25">
      <c r="N4259" s="1"/>
      <c r="O4259" s="84"/>
    </row>
    <row r="4260" spans="14:15" x14ac:dyDescent="0.25">
      <c r="N4260" s="1"/>
      <c r="O4260" s="84"/>
    </row>
    <row r="4261" spans="14:15" x14ac:dyDescent="0.25">
      <c r="N4261" s="1"/>
      <c r="O4261" s="84"/>
    </row>
    <row r="4262" spans="14:15" x14ac:dyDescent="0.25">
      <c r="N4262" s="1"/>
      <c r="O4262" s="84"/>
    </row>
    <row r="4263" spans="14:15" x14ac:dyDescent="0.25">
      <c r="N4263" s="1"/>
      <c r="O4263" s="84"/>
    </row>
    <row r="4264" spans="14:15" x14ac:dyDescent="0.25">
      <c r="N4264" s="1"/>
      <c r="O4264" s="84"/>
    </row>
    <row r="4265" spans="14:15" x14ac:dyDescent="0.25">
      <c r="N4265" s="1"/>
      <c r="O4265" s="84"/>
    </row>
    <row r="4266" spans="14:15" x14ac:dyDescent="0.25">
      <c r="N4266" s="1"/>
      <c r="O4266" s="84"/>
    </row>
    <row r="4267" spans="14:15" x14ac:dyDescent="0.25">
      <c r="N4267" s="1"/>
      <c r="O4267" s="84"/>
    </row>
    <row r="4268" spans="14:15" x14ac:dyDescent="0.25">
      <c r="N4268" s="1"/>
      <c r="O4268" s="84"/>
    </row>
    <row r="4269" spans="14:15" x14ac:dyDescent="0.25">
      <c r="N4269" s="1"/>
      <c r="O4269" s="84"/>
    </row>
    <row r="4270" spans="14:15" x14ac:dyDescent="0.25">
      <c r="N4270" s="1"/>
      <c r="O4270" s="84"/>
    </row>
    <row r="4271" spans="14:15" x14ac:dyDescent="0.25">
      <c r="N4271" s="1"/>
      <c r="O4271" s="84"/>
    </row>
    <row r="4272" spans="14:15" x14ac:dyDescent="0.25">
      <c r="N4272" s="1"/>
      <c r="O4272" s="84"/>
    </row>
    <row r="4273" spans="14:15" x14ac:dyDescent="0.25">
      <c r="N4273" s="1"/>
      <c r="O4273" s="84"/>
    </row>
    <row r="4274" spans="14:15" x14ac:dyDescent="0.25">
      <c r="N4274" s="1"/>
      <c r="O4274" s="84"/>
    </row>
    <row r="4275" spans="14:15" x14ac:dyDescent="0.25">
      <c r="N4275" s="1"/>
      <c r="O4275" s="84"/>
    </row>
    <row r="4276" spans="14:15" x14ac:dyDescent="0.25">
      <c r="N4276" s="1"/>
      <c r="O4276" s="84"/>
    </row>
    <row r="4277" spans="14:15" x14ac:dyDescent="0.25">
      <c r="N4277" s="1"/>
      <c r="O4277" s="84"/>
    </row>
    <row r="4278" spans="14:15" x14ac:dyDescent="0.25">
      <c r="N4278" s="1"/>
      <c r="O4278" s="84"/>
    </row>
    <row r="4279" spans="14:15" x14ac:dyDescent="0.25">
      <c r="N4279" s="1"/>
      <c r="O4279" s="84"/>
    </row>
    <row r="4280" spans="14:15" x14ac:dyDescent="0.25">
      <c r="N4280" s="1"/>
      <c r="O4280" s="84"/>
    </row>
    <row r="4281" spans="14:15" x14ac:dyDescent="0.25">
      <c r="N4281" s="1"/>
      <c r="O4281" s="84"/>
    </row>
    <row r="4282" spans="14:15" x14ac:dyDescent="0.25">
      <c r="N4282" s="1"/>
      <c r="O4282" s="84"/>
    </row>
    <row r="4283" spans="14:15" x14ac:dyDescent="0.25">
      <c r="N4283" s="1"/>
      <c r="O4283" s="84"/>
    </row>
    <row r="4284" spans="14:15" x14ac:dyDescent="0.25">
      <c r="N4284" s="1"/>
      <c r="O4284" s="84"/>
    </row>
    <row r="4285" spans="14:15" x14ac:dyDescent="0.25">
      <c r="N4285" s="1"/>
      <c r="O4285" s="84"/>
    </row>
    <row r="4286" spans="14:15" x14ac:dyDescent="0.25">
      <c r="N4286" s="1"/>
      <c r="O4286" s="84"/>
    </row>
    <row r="4287" spans="14:15" x14ac:dyDescent="0.25">
      <c r="N4287" s="1"/>
      <c r="O4287" s="84"/>
    </row>
    <row r="4288" spans="14:15" x14ac:dyDescent="0.25">
      <c r="N4288" s="1"/>
      <c r="O4288" s="84"/>
    </row>
    <row r="4289" spans="14:15" x14ac:dyDescent="0.25">
      <c r="N4289" s="1"/>
      <c r="O4289" s="84"/>
    </row>
    <row r="4290" spans="14:15" x14ac:dyDescent="0.25">
      <c r="N4290" s="1"/>
      <c r="O4290" s="84"/>
    </row>
    <row r="4291" spans="14:15" x14ac:dyDescent="0.25">
      <c r="N4291" s="1"/>
      <c r="O4291" s="84"/>
    </row>
    <row r="4292" spans="14:15" x14ac:dyDescent="0.25">
      <c r="N4292" s="1"/>
      <c r="O4292" s="84"/>
    </row>
    <row r="4293" spans="14:15" x14ac:dyDescent="0.25">
      <c r="N4293" s="1"/>
      <c r="O4293" s="84"/>
    </row>
    <row r="4294" spans="14:15" x14ac:dyDescent="0.25">
      <c r="N4294" s="1"/>
      <c r="O4294" s="84"/>
    </row>
    <row r="4295" spans="14:15" x14ac:dyDescent="0.25">
      <c r="N4295" s="1"/>
      <c r="O4295" s="84"/>
    </row>
    <row r="4296" spans="14:15" x14ac:dyDescent="0.25">
      <c r="N4296" s="1"/>
      <c r="O4296" s="84"/>
    </row>
    <row r="4297" spans="14:15" x14ac:dyDescent="0.25">
      <c r="N4297" s="1"/>
      <c r="O4297" s="84"/>
    </row>
    <row r="4298" spans="14:15" x14ac:dyDescent="0.25">
      <c r="N4298" s="1"/>
      <c r="O4298" s="84"/>
    </row>
    <row r="4299" spans="14:15" x14ac:dyDescent="0.25">
      <c r="N4299" s="1"/>
      <c r="O4299" s="84"/>
    </row>
    <row r="4300" spans="14:15" x14ac:dyDescent="0.25">
      <c r="N4300" s="1"/>
      <c r="O4300" s="84"/>
    </row>
    <row r="4301" spans="14:15" x14ac:dyDescent="0.25">
      <c r="N4301" s="1"/>
      <c r="O4301" s="84"/>
    </row>
    <row r="4302" spans="14:15" x14ac:dyDescent="0.25">
      <c r="N4302" s="1"/>
      <c r="O4302" s="84"/>
    </row>
    <row r="4303" spans="14:15" x14ac:dyDescent="0.25">
      <c r="N4303" s="1"/>
      <c r="O4303" s="84"/>
    </row>
    <row r="4304" spans="14:15" x14ac:dyDescent="0.25">
      <c r="N4304" s="1"/>
      <c r="O4304" s="84"/>
    </row>
    <row r="4305" spans="14:15" x14ac:dyDescent="0.25">
      <c r="N4305" s="1"/>
      <c r="O4305" s="84"/>
    </row>
    <row r="4306" spans="14:15" x14ac:dyDescent="0.25">
      <c r="N4306" s="1"/>
      <c r="O4306" s="84"/>
    </row>
    <row r="4307" spans="14:15" x14ac:dyDescent="0.25">
      <c r="N4307" s="1"/>
      <c r="O4307" s="84"/>
    </row>
    <row r="4308" spans="14:15" x14ac:dyDescent="0.25">
      <c r="N4308" s="1"/>
      <c r="O4308" s="84"/>
    </row>
    <row r="4309" spans="14:15" x14ac:dyDescent="0.25">
      <c r="N4309" s="1"/>
      <c r="O4309" s="84"/>
    </row>
    <row r="4310" spans="14:15" x14ac:dyDescent="0.25">
      <c r="N4310" s="1"/>
      <c r="O4310" s="84"/>
    </row>
    <row r="4311" spans="14:15" x14ac:dyDescent="0.25">
      <c r="N4311" s="1"/>
      <c r="O4311" s="84"/>
    </row>
    <row r="4312" spans="14:15" x14ac:dyDescent="0.25">
      <c r="N4312" s="1"/>
      <c r="O4312" s="84"/>
    </row>
    <row r="4313" spans="14:15" x14ac:dyDescent="0.25">
      <c r="N4313" s="1"/>
      <c r="O4313" s="84"/>
    </row>
    <row r="4314" spans="14:15" x14ac:dyDescent="0.25">
      <c r="N4314" s="1"/>
      <c r="O4314" s="84"/>
    </row>
    <row r="4315" spans="14:15" x14ac:dyDescent="0.25">
      <c r="N4315" s="1"/>
      <c r="O4315" s="84"/>
    </row>
    <row r="4316" spans="14:15" x14ac:dyDescent="0.25">
      <c r="N4316" s="1"/>
      <c r="O4316" s="84"/>
    </row>
    <row r="4317" spans="14:15" x14ac:dyDescent="0.25">
      <c r="N4317" s="1"/>
      <c r="O4317" s="84"/>
    </row>
    <row r="4318" spans="14:15" x14ac:dyDescent="0.25">
      <c r="N4318" s="1"/>
      <c r="O4318" s="84"/>
    </row>
    <row r="4319" spans="14:15" x14ac:dyDescent="0.25">
      <c r="N4319" s="1"/>
      <c r="O4319" s="84"/>
    </row>
    <row r="4320" spans="14:15" x14ac:dyDescent="0.25">
      <c r="N4320" s="1"/>
      <c r="O4320" s="84"/>
    </row>
    <row r="4321" spans="14:15" x14ac:dyDescent="0.25">
      <c r="N4321" s="1"/>
      <c r="O4321" s="84"/>
    </row>
    <row r="4322" spans="14:15" x14ac:dyDescent="0.25">
      <c r="N4322" s="1"/>
      <c r="O4322" s="84"/>
    </row>
    <row r="4323" spans="14:15" x14ac:dyDescent="0.25">
      <c r="N4323" s="1"/>
      <c r="O4323" s="84"/>
    </row>
    <row r="4324" spans="14:15" x14ac:dyDescent="0.25">
      <c r="N4324" s="1"/>
      <c r="O4324" s="84"/>
    </row>
    <row r="4325" spans="14:15" x14ac:dyDescent="0.25">
      <c r="N4325" s="1"/>
      <c r="O4325" s="84"/>
    </row>
    <row r="4326" spans="14:15" x14ac:dyDescent="0.25">
      <c r="N4326" s="1"/>
      <c r="O4326" s="84"/>
    </row>
    <row r="4327" spans="14:15" x14ac:dyDescent="0.25">
      <c r="N4327" s="1"/>
      <c r="O4327" s="84"/>
    </row>
    <row r="4328" spans="14:15" x14ac:dyDescent="0.25">
      <c r="N4328" s="1"/>
      <c r="O4328" s="84"/>
    </row>
    <row r="4329" spans="14:15" x14ac:dyDescent="0.25">
      <c r="N4329" s="1"/>
      <c r="O4329" s="84"/>
    </row>
    <row r="4330" spans="14:15" x14ac:dyDescent="0.25">
      <c r="N4330" s="1"/>
      <c r="O4330" s="84"/>
    </row>
    <row r="4331" spans="14:15" x14ac:dyDescent="0.25">
      <c r="N4331" s="1"/>
      <c r="O4331" s="84"/>
    </row>
    <row r="4332" spans="14:15" x14ac:dyDescent="0.25">
      <c r="N4332" s="1"/>
      <c r="O4332" s="84"/>
    </row>
    <row r="4333" spans="14:15" x14ac:dyDescent="0.25">
      <c r="N4333" s="1"/>
      <c r="O4333" s="84"/>
    </row>
    <row r="4334" spans="14:15" x14ac:dyDescent="0.25">
      <c r="N4334" s="1"/>
      <c r="O4334" s="84"/>
    </row>
    <row r="4335" spans="14:15" x14ac:dyDescent="0.25">
      <c r="N4335" s="1"/>
      <c r="O4335" s="84"/>
    </row>
    <row r="4336" spans="14:15" x14ac:dyDescent="0.25">
      <c r="N4336" s="1"/>
      <c r="O4336" s="84"/>
    </row>
    <row r="4337" spans="14:15" x14ac:dyDescent="0.25">
      <c r="N4337" s="1"/>
      <c r="O4337" s="84"/>
    </row>
    <row r="4338" spans="14:15" x14ac:dyDescent="0.25">
      <c r="N4338" s="1"/>
      <c r="O4338" s="84"/>
    </row>
    <row r="4339" spans="14:15" x14ac:dyDescent="0.25">
      <c r="N4339" s="1"/>
      <c r="O4339" s="84"/>
    </row>
    <row r="4340" spans="14:15" x14ac:dyDescent="0.25">
      <c r="N4340" s="1"/>
      <c r="O4340" s="84"/>
    </row>
    <row r="4341" spans="14:15" x14ac:dyDescent="0.25">
      <c r="N4341" s="1"/>
      <c r="O4341" s="84"/>
    </row>
    <row r="4342" spans="14:15" x14ac:dyDescent="0.25">
      <c r="N4342" s="1"/>
      <c r="O4342" s="84"/>
    </row>
    <row r="4343" spans="14:15" x14ac:dyDescent="0.25">
      <c r="N4343" s="1"/>
      <c r="O4343" s="84"/>
    </row>
    <row r="4344" spans="14:15" x14ac:dyDescent="0.25">
      <c r="N4344" s="1"/>
      <c r="O4344" s="84"/>
    </row>
    <row r="4345" spans="14:15" x14ac:dyDescent="0.25">
      <c r="N4345" s="1"/>
      <c r="O4345" s="84"/>
    </row>
    <row r="4346" spans="14:15" x14ac:dyDescent="0.25">
      <c r="N4346" s="1"/>
      <c r="O4346" s="84"/>
    </row>
    <row r="4347" spans="14:15" x14ac:dyDescent="0.25">
      <c r="N4347" s="1"/>
      <c r="O4347" s="84"/>
    </row>
    <row r="4348" spans="14:15" x14ac:dyDescent="0.25">
      <c r="N4348" s="1"/>
      <c r="O4348" s="84"/>
    </row>
    <row r="4349" spans="14:15" x14ac:dyDescent="0.25">
      <c r="N4349" s="1"/>
      <c r="O4349" s="84"/>
    </row>
    <row r="4350" spans="14:15" x14ac:dyDescent="0.25">
      <c r="N4350" s="1"/>
      <c r="O4350" s="84"/>
    </row>
    <row r="4351" spans="14:15" x14ac:dyDescent="0.25">
      <c r="N4351" s="1"/>
      <c r="O4351" s="84"/>
    </row>
    <row r="4352" spans="14:15" x14ac:dyDescent="0.25">
      <c r="N4352" s="1"/>
      <c r="O4352" s="84"/>
    </row>
    <row r="4353" spans="14:15" x14ac:dyDescent="0.25">
      <c r="N4353" s="1"/>
      <c r="O4353" s="84"/>
    </row>
    <row r="4354" spans="14:15" x14ac:dyDescent="0.25">
      <c r="N4354" s="1"/>
      <c r="O4354" s="84"/>
    </row>
    <row r="4355" spans="14:15" x14ac:dyDescent="0.25">
      <c r="N4355" s="1"/>
      <c r="O4355" s="84"/>
    </row>
    <row r="4356" spans="14:15" x14ac:dyDescent="0.25">
      <c r="N4356" s="1"/>
      <c r="O4356" s="84"/>
    </row>
    <row r="4357" spans="14:15" x14ac:dyDescent="0.25">
      <c r="N4357" s="1"/>
      <c r="O4357" s="84"/>
    </row>
    <row r="4358" spans="14:15" x14ac:dyDescent="0.25">
      <c r="N4358" s="1"/>
      <c r="O4358" s="84"/>
    </row>
    <row r="4359" spans="14:15" x14ac:dyDescent="0.25">
      <c r="N4359" s="1"/>
      <c r="O4359" s="84"/>
    </row>
    <row r="4360" spans="14:15" x14ac:dyDescent="0.25">
      <c r="N4360" s="1"/>
      <c r="O4360" s="84"/>
    </row>
    <row r="4361" spans="14:15" x14ac:dyDescent="0.25">
      <c r="N4361" s="1"/>
      <c r="O4361" s="84"/>
    </row>
    <row r="4362" spans="14:15" x14ac:dyDescent="0.25">
      <c r="N4362" s="1"/>
      <c r="O4362" s="84"/>
    </row>
    <row r="4363" spans="14:15" x14ac:dyDescent="0.25">
      <c r="N4363" s="1"/>
      <c r="O4363" s="84"/>
    </row>
    <row r="4364" spans="14:15" x14ac:dyDescent="0.25">
      <c r="N4364" s="1"/>
      <c r="O4364" s="84"/>
    </row>
    <row r="4365" spans="14:15" x14ac:dyDescent="0.25">
      <c r="N4365" s="1"/>
      <c r="O4365" s="84"/>
    </row>
    <row r="4366" spans="14:15" x14ac:dyDescent="0.25">
      <c r="N4366" s="1"/>
      <c r="O4366" s="84"/>
    </row>
    <row r="4367" spans="14:15" x14ac:dyDescent="0.25">
      <c r="N4367" s="1"/>
      <c r="O4367" s="84"/>
    </row>
    <row r="4368" spans="14:15" x14ac:dyDescent="0.25">
      <c r="N4368" s="1"/>
      <c r="O4368" s="84"/>
    </row>
    <row r="4369" spans="14:15" x14ac:dyDescent="0.25">
      <c r="N4369" s="1"/>
      <c r="O4369" s="84"/>
    </row>
    <row r="4370" spans="14:15" x14ac:dyDescent="0.25">
      <c r="N4370" s="1"/>
      <c r="O4370" s="84"/>
    </row>
    <row r="4371" spans="14:15" x14ac:dyDescent="0.25">
      <c r="N4371" s="1"/>
      <c r="O4371" s="84"/>
    </row>
    <row r="4372" spans="14:15" x14ac:dyDescent="0.25">
      <c r="N4372" s="1"/>
      <c r="O4372" s="84"/>
    </row>
    <row r="4373" spans="14:15" x14ac:dyDescent="0.25">
      <c r="N4373" s="1"/>
      <c r="O4373" s="84"/>
    </row>
    <row r="4374" spans="14:15" x14ac:dyDescent="0.25">
      <c r="N4374" s="1"/>
      <c r="O4374" s="84"/>
    </row>
    <row r="4375" spans="14:15" x14ac:dyDescent="0.25">
      <c r="N4375" s="1"/>
      <c r="O4375" s="84"/>
    </row>
    <row r="4376" spans="14:15" x14ac:dyDescent="0.25">
      <c r="N4376" s="1"/>
      <c r="O4376" s="84"/>
    </row>
    <row r="4377" spans="14:15" x14ac:dyDescent="0.25">
      <c r="N4377" s="1"/>
      <c r="O4377" s="84"/>
    </row>
    <row r="4378" spans="14:15" x14ac:dyDescent="0.25">
      <c r="N4378" s="1"/>
      <c r="O4378" s="84"/>
    </row>
    <row r="4379" spans="14:15" x14ac:dyDescent="0.25">
      <c r="N4379" s="1"/>
      <c r="O4379" s="84"/>
    </row>
    <row r="4380" spans="14:15" x14ac:dyDescent="0.25">
      <c r="N4380" s="1"/>
      <c r="O4380" s="84"/>
    </row>
    <row r="4381" spans="14:15" x14ac:dyDescent="0.25">
      <c r="N4381" s="1"/>
      <c r="O4381" s="84"/>
    </row>
    <row r="4382" spans="14:15" x14ac:dyDescent="0.25">
      <c r="N4382" s="1"/>
      <c r="O4382" s="84"/>
    </row>
    <row r="4383" spans="14:15" x14ac:dyDescent="0.25">
      <c r="N4383" s="1"/>
      <c r="O4383" s="84"/>
    </row>
    <row r="4384" spans="14:15" x14ac:dyDescent="0.25">
      <c r="N4384" s="1"/>
      <c r="O4384" s="84"/>
    </row>
    <row r="4385" spans="14:15" x14ac:dyDescent="0.25">
      <c r="N4385" s="1"/>
      <c r="O4385" s="84"/>
    </row>
    <row r="4386" spans="14:15" x14ac:dyDescent="0.25">
      <c r="N4386" s="1"/>
      <c r="O4386" s="84"/>
    </row>
    <row r="4387" spans="14:15" x14ac:dyDescent="0.25">
      <c r="N4387" s="1"/>
      <c r="O4387" s="84"/>
    </row>
    <row r="4388" spans="14:15" x14ac:dyDescent="0.25">
      <c r="N4388" s="1"/>
      <c r="O4388" s="84"/>
    </row>
    <row r="4389" spans="14:15" x14ac:dyDescent="0.25">
      <c r="N4389" s="1"/>
      <c r="O4389" s="84"/>
    </row>
    <row r="4390" spans="14:15" x14ac:dyDescent="0.25">
      <c r="N4390" s="1"/>
      <c r="O4390" s="84"/>
    </row>
    <row r="4391" spans="14:15" x14ac:dyDescent="0.25">
      <c r="N4391" s="1"/>
      <c r="O4391" s="84"/>
    </row>
    <row r="4392" spans="14:15" x14ac:dyDescent="0.25">
      <c r="N4392" s="1"/>
      <c r="O4392" s="84"/>
    </row>
    <row r="4393" spans="14:15" x14ac:dyDescent="0.25">
      <c r="N4393" s="1"/>
      <c r="O4393" s="84"/>
    </row>
    <row r="4394" spans="14:15" x14ac:dyDescent="0.25">
      <c r="N4394" s="1"/>
      <c r="O4394" s="84"/>
    </row>
    <row r="4395" spans="14:15" x14ac:dyDescent="0.25">
      <c r="N4395" s="1"/>
      <c r="O4395" s="84"/>
    </row>
    <row r="4396" spans="14:15" x14ac:dyDescent="0.25">
      <c r="N4396" s="1"/>
      <c r="O4396" s="84"/>
    </row>
    <row r="4397" spans="14:15" x14ac:dyDescent="0.25">
      <c r="N4397" s="1"/>
      <c r="O4397" s="84"/>
    </row>
    <row r="4398" spans="14:15" x14ac:dyDescent="0.25">
      <c r="N4398" s="1"/>
      <c r="O4398" s="84"/>
    </row>
    <row r="4399" spans="14:15" x14ac:dyDescent="0.25">
      <c r="N4399" s="1"/>
      <c r="O4399" s="84"/>
    </row>
    <row r="4400" spans="14:15" x14ac:dyDescent="0.25">
      <c r="N4400" s="1"/>
      <c r="O4400" s="84"/>
    </row>
    <row r="4401" spans="14:15" x14ac:dyDescent="0.25">
      <c r="N4401" s="1"/>
      <c r="O4401" s="84"/>
    </row>
    <row r="4402" spans="14:15" x14ac:dyDescent="0.25">
      <c r="N4402" s="1"/>
      <c r="O4402" s="84"/>
    </row>
    <row r="4403" spans="14:15" x14ac:dyDescent="0.25">
      <c r="N4403" s="1"/>
      <c r="O4403" s="84"/>
    </row>
    <row r="4404" spans="14:15" x14ac:dyDescent="0.25">
      <c r="N4404" s="1"/>
      <c r="O4404" s="84"/>
    </row>
    <row r="4405" spans="14:15" x14ac:dyDescent="0.25">
      <c r="N4405" s="1"/>
      <c r="O4405" s="84"/>
    </row>
    <row r="4406" spans="14:15" x14ac:dyDescent="0.25">
      <c r="N4406" s="1"/>
      <c r="O4406" s="84"/>
    </row>
    <row r="4407" spans="14:15" x14ac:dyDescent="0.25">
      <c r="N4407" s="1"/>
      <c r="O4407" s="84"/>
    </row>
    <row r="4408" spans="14:15" x14ac:dyDescent="0.25">
      <c r="N4408" s="1"/>
      <c r="O4408" s="84"/>
    </row>
    <row r="4409" spans="14:15" x14ac:dyDescent="0.25">
      <c r="N4409" s="1"/>
      <c r="O4409" s="84"/>
    </row>
    <row r="4410" spans="14:15" x14ac:dyDescent="0.25">
      <c r="N4410" s="1"/>
      <c r="O4410" s="84"/>
    </row>
    <row r="4411" spans="14:15" x14ac:dyDescent="0.25">
      <c r="N4411" s="1"/>
      <c r="O4411" s="84"/>
    </row>
    <row r="4412" spans="14:15" x14ac:dyDescent="0.25">
      <c r="N4412" s="1"/>
      <c r="O4412" s="84"/>
    </row>
    <row r="4413" spans="14:15" x14ac:dyDescent="0.25">
      <c r="N4413" s="1"/>
      <c r="O4413" s="84"/>
    </row>
    <row r="4414" spans="14:15" x14ac:dyDescent="0.25">
      <c r="N4414" s="1"/>
      <c r="O4414" s="84"/>
    </row>
    <row r="4415" spans="14:15" x14ac:dyDescent="0.25">
      <c r="N4415" s="1"/>
      <c r="O4415" s="84"/>
    </row>
    <row r="4416" spans="14:15" x14ac:dyDescent="0.25">
      <c r="N4416" s="1"/>
      <c r="O4416" s="84"/>
    </row>
    <row r="4417" spans="14:15" x14ac:dyDescent="0.25">
      <c r="N4417" s="1"/>
      <c r="O4417" s="84"/>
    </row>
    <row r="4418" spans="14:15" x14ac:dyDescent="0.25">
      <c r="N4418" s="1"/>
      <c r="O4418" s="84"/>
    </row>
    <row r="4419" spans="14:15" x14ac:dyDescent="0.25">
      <c r="N4419" s="1"/>
      <c r="O4419" s="84"/>
    </row>
    <row r="4420" spans="14:15" x14ac:dyDescent="0.25">
      <c r="N4420" s="1"/>
      <c r="O4420" s="84"/>
    </row>
    <row r="4421" spans="14:15" x14ac:dyDescent="0.25">
      <c r="N4421" s="1"/>
      <c r="O4421" s="84"/>
    </row>
    <row r="4422" spans="14:15" x14ac:dyDescent="0.25">
      <c r="N4422" s="1"/>
      <c r="O4422" s="84"/>
    </row>
    <row r="4423" spans="14:15" x14ac:dyDescent="0.25">
      <c r="N4423" s="1"/>
      <c r="O4423" s="84"/>
    </row>
    <row r="4424" spans="14:15" x14ac:dyDescent="0.25">
      <c r="N4424" s="1"/>
      <c r="O4424" s="84"/>
    </row>
    <row r="4425" spans="14:15" x14ac:dyDescent="0.25">
      <c r="N4425" s="1"/>
      <c r="O4425" s="84"/>
    </row>
    <row r="4426" spans="14:15" x14ac:dyDescent="0.25">
      <c r="N4426" s="1"/>
      <c r="O4426" s="84"/>
    </row>
    <row r="4427" spans="14:15" x14ac:dyDescent="0.25">
      <c r="N4427" s="1"/>
      <c r="O4427" s="84"/>
    </row>
    <row r="4428" spans="14:15" x14ac:dyDescent="0.25">
      <c r="N4428" s="1"/>
      <c r="O4428" s="84"/>
    </row>
    <row r="4429" spans="14:15" x14ac:dyDescent="0.25">
      <c r="N4429" s="1"/>
      <c r="O4429" s="84"/>
    </row>
    <row r="4430" spans="14:15" x14ac:dyDescent="0.25">
      <c r="N4430" s="1"/>
      <c r="O4430" s="84"/>
    </row>
    <row r="4431" spans="14:15" x14ac:dyDescent="0.25">
      <c r="N4431" s="1"/>
      <c r="O4431" s="84"/>
    </row>
    <row r="4432" spans="14:15" x14ac:dyDescent="0.25">
      <c r="N4432" s="1"/>
      <c r="O4432" s="84"/>
    </row>
    <row r="4433" spans="14:15" x14ac:dyDescent="0.25">
      <c r="N4433" s="1"/>
      <c r="O4433" s="84"/>
    </row>
    <row r="4434" spans="14:15" x14ac:dyDescent="0.25">
      <c r="N4434" s="1"/>
      <c r="O4434" s="84"/>
    </row>
    <row r="4435" spans="14:15" x14ac:dyDescent="0.25">
      <c r="N4435" s="1"/>
      <c r="O4435" s="84"/>
    </row>
    <row r="4436" spans="14:15" x14ac:dyDescent="0.25">
      <c r="N4436" s="1"/>
      <c r="O4436" s="84"/>
    </row>
    <row r="4437" spans="14:15" x14ac:dyDescent="0.25">
      <c r="N4437" s="1"/>
      <c r="O4437" s="84"/>
    </row>
    <row r="4438" spans="14:15" x14ac:dyDescent="0.25">
      <c r="N4438" s="1"/>
      <c r="O4438" s="84"/>
    </row>
    <row r="4439" spans="14:15" x14ac:dyDescent="0.25">
      <c r="N4439" s="1"/>
      <c r="O4439" s="84"/>
    </row>
    <row r="4440" spans="14:15" x14ac:dyDescent="0.25">
      <c r="N4440" s="1"/>
      <c r="O4440" s="84"/>
    </row>
    <row r="4441" spans="14:15" x14ac:dyDescent="0.25">
      <c r="N4441" s="1"/>
      <c r="O4441" s="84"/>
    </row>
    <row r="4442" spans="14:15" x14ac:dyDescent="0.25">
      <c r="N4442" s="1"/>
      <c r="O4442" s="84"/>
    </row>
    <row r="4443" spans="14:15" x14ac:dyDescent="0.25">
      <c r="N4443" s="1"/>
      <c r="O4443" s="84"/>
    </row>
    <row r="4444" spans="14:15" x14ac:dyDescent="0.25">
      <c r="N4444" s="1"/>
      <c r="O4444" s="84"/>
    </row>
    <row r="4445" spans="14:15" x14ac:dyDescent="0.25">
      <c r="N4445" s="1"/>
      <c r="O4445" s="84"/>
    </row>
    <row r="4446" spans="14:15" x14ac:dyDescent="0.25">
      <c r="N4446" s="1"/>
      <c r="O4446" s="84"/>
    </row>
    <row r="4447" spans="14:15" x14ac:dyDescent="0.25">
      <c r="N4447" s="1"/>
      <c r="O4447" s="84"/>
    </row>
    <row r="4448" spans="14:15" x14ac:dyDescent="0.25">
      <c r="N4448" s="1"/>
      <c r="O4448" s="84"/>
    </row>
    <row r="4449" spans="14:15" x14ac:dyDescent="0.25">
      <c r="N4449" s="1"/>
      <c r="O4449" s="84"/>
    </row>
    <row r="4450" spans="14:15" x14ac:dyDescent="0.25">
      <c r="N4450" s="1"/>
      <c r="O4450" s="84"/>
    </row>
    <row r="4451" spans="14:15" x14ac:dyDescent="0.25">
      <c r="N4451" s="1"/>
      <c r="O4451" s="84"/>
    </row>
    <row r="4452" spans="14:15" x14ac:dyDescent="0.25">
      <c r="N4452" s="1"/>
      <c r="O4452" s="84"/>
    </row>
    <row r="4453" spans="14:15" x14ac:dyDescent="0.25">
      <c r="N4453" s="1"/>
      <c r="O4453" s="84"/>
    </row>
    <row r="4454" spans="14:15" x14ac:dyDescent="0.25">
      <c r="N4454" s="1"/>
      <c r="O4454" s="84"/>
    </row>
    <row r="4455" spans="14:15" x14ac:dyDescent="0.25">
      <c r="N4455" s="1"/>
      <c r="O4455" s="84"/>
    </row>
    <row r="4456" spans="14:15" x14ac:dyDescent="0.25">
      <c r="N4456" s="1"/>
      <c r="O4456" s="84"/>
    </row>
    <row r="4457" spans="14:15" x14ac:dyDescent="0.25">
      <c r="N4457" s="1"/>
      <c r="O4457" s="84"/>
    </row>
    <row r="4458" spans="14:15" x14ac:dyDescent="0.25">
      <c r="N4458" s="1"/>
      <c r="O4458" s="84"/>
    </row>
    <row r="4459" spans="14:15" x14ac:dyDescent="0.25">
      <c r="N4459" s="1"/>
      <c r="O4459" s="84"/>
    </row>
    <row r="4460" spans="14:15" x14ac:dyDescent="0.25">
      <c r="N4460" s="1"/>
      <c r="O4460" s="84"/>
    </row>
    <row r="4461" spans="14:15" x14ac:dyDescent="0.25">
      <c r="N4461" s="1"/>
      <c r="O4461" s="84"/>
    </row>
    <row r="4462" spans="14:15" x14ac:dyDescent="0.25">
      <c r="N4462" s="1"/>
      <c r="O4462" s="84"/>
    </row>
    <row r="4463" spans="14:15" x14ac:dyDescent="0.25">
      <c r="N4463" s="1"/>
      <c r="O4463" s="84"/>
    </row>
    <row r="4464" spans="14:15" x14ac:dyDescent="0.25">
      <c r="N4464" s="1"/>
      <c r="O4464" s="84"/>
    </row>
    <row r="4465" spans="14:15" x14ac:dyDescent="0.25">
      <c r="N4465" s="1"/>
      <c r="O4465" s="84"/>
    </row>
    <row r="4466" spans="14:15" x14ac:dyDescent="0.25">
      <c r="N4466" s="1"/>
      <c r="O4466" s="84"/>
    </row>
    <row r="4467" spans="14:15" x14ac:dyDescent="0.25">
      <c r="N4467" s="1"/>
      <c r="O4467" s="84"/>
    </row>
    <row r="4468" spans="14:15" x14ac:dyDescent="0.25">
      <c r="N4468" s="1"/>
      <c r="O4468" s="84"/>
    </row>
    <row r="4469" spans="14:15" x14ac:dyDescent="0.25">
      <c r="N4469" s="1"/>
      <c r="O4469" s="84"/>
    </row>
    <row r="4470" spans="14:15" x14ac:dyDescent="0.25">
      <c r="N4470" s="1"/>
      <c r="O4470" s="84"/>
    </row>
    <row r="4471" spans="14:15" x14ac:dyDescent="0.25">
      <c r="N4471" s="1"/>
      <c r="O4471" s="84"/>
    </row>
    <row r="4472" spans="14:15" x14ac:dyDescent="0.25">
      <c r="N4472" s="1"/>
      <c r="O4472" s="84"/>
    </row>
    <row r="4473" spans="14:15" x14ac:dyDescent="0.25">
      <c r="N4473" s="1"/>
      <c r="O4473" s="84"/>
    </row>
    <row r="4474" spans="14:15" x14ac:dyDescent="0.25">
      <c r="N4474" s="1"/>
      <c r="O4474" s="84"/>
    </row>
    <row r="4475" spans="14:15" x14ac:dyDescent="0.25">
      <c r="N4475" s="1"/>
      <c r="O4475" s="84"/>
    </row>
    <row r="4476" spans="14:15" x14ac:dyDescent="0.25">
      <c r="N4476" s="1"/>
      <c r="O4476" s="84"/>
    </row>
    <row r="4477" spans="14:15" x14ac:dyDescent="0.25">
      <c r="N4477" s="1"/>
      <c r="O4477" s="84"/>
    </row>
    <row r="4478" spans="14:15" x14ac:dyDescent="0.25">
      <c r="N4478" s="1"/>
      <c r="O4478" s="84"/>
    </row>
    <row r="4479" spans="14:15" x14ac:dyDescent="0.25">
      <c r="N4479" s="1"/>
      <c r="O4479" s="84"/>
    </row>
    <row r="4480" spans="14:15" x14ac:dyDescent="0.25">
      <c r="N4480" s="1"/>
      <c r="O4480" s="84"/>
    </row>
    <row r="4481" spans="14:15" x14ac:dyDescent="0.25">
      <c r="N4481" s="1"/>
      <c r="O4481" s="84"/>
    </row>
    <row r="4482" spans="14:15" x14ac:dyDescent="0.25">
      <c r="N4482" s="1"/>
      <c r="O4482" s="84"/>
    </row>
    <row r="4483" spans="14:15" x14ac:dyDescent="0.25">
      <c r="N4483" s="1"/>
      <c r="O4483" s="84"/>
    </row>
    <row r="4484" spans="14:15" x14ac:dyDescent="0.25">
      <c r="N4484" s="1"/>
      <c r="O4484" s="84"/>
    </row>
    <row r="4485" spans="14:15" x14ac:dyDescent="0.25">
      <c r="N4485" s="1"/>
      <c r="O4485" s="84"/>
    </row>
    <row r="4486" spans="14:15" x14ac:dyDescent="0.25">
      <c r="N4486" s="1"/>
      <c r="O4486" s="84"/>
    </row>
    <row r="4487" spans="14:15" x14ac:dyDescent="0.25">
      <c r="N4487" s="1"/>
      <c r="O4487" s="84"/>
    </row>
    <row r="4488" spans="14:15" x14ac:dyDescent="0.25">
      <c r="N4488" s="1"/>
      <c r="O4488" s="84"/>
    </row>
    <row r="4489" spans="14:15" x14ac:dyDescent="0.25">
      <c r="N4489" s="1"/>
      <c r="O4489" s="84"/>
    </row>
    <row r="4490" spans="14:15" x14ac:dyDescent="0.25">
      <c r="N4490" s="1"/>
      <c r="O4490" s="84"/>
    </row>
    <row r="4491" spans="14:15" x14ac:dyDescent="0.25">
      <c r="N4491" s="1"/>
      <c r="O4491" s="84"/>
    </row>
    <row r="4492" spans="14:15" x14ac:dyDescent="0.25">
      <c r="N4492" s="1"/>
      <c r="O4492" s="84"/>
    </row>
    <row r="4493" spans="14:15" x14ac:dyDescent="0.25">
      <c r="N4493" s="1"/>
      <c r="O4493" s="84"/>
    </row>
    <row r="4494" spans="14:15" x14ac:dyDescent="0.25">
      <c r="N4494" s="1"/>
      <c r="O4494" s="84"/>
    </row>
    <row r="4495" spans="14:15" x14ac:dyDescent="0.25">
      <c r="N4495" s="1"/>
      <c r="O4495" s="84"/>
    </row>
    <row r="4496" spans="14:15" x14ac:dyDescent="0.25">
      <c r="N4496" s="1"/>
      <c r="O4496" s="84"/>
    </row>
    <row r="4497" spans="14:15" x14ac:dyDescent="0.25">
      <c r="N4497" s="1"/>
      <c r="O4497" s="84"/>
    </row>
    <row r="4498" spans="14:15" x14ac:dyDescent="0.25">
      <c r="N4498" s="1"/>
      <c r="O4498" s="84"/>
    </row>
    <row r="4499" spans="14:15" x14ac:dyDescent="0.25">
      <c r="N4499" s="1"/>
      <c r="O4499" s="84"/>
    </row>
    <row r="4500" spans="14:15" x14ac:dyDescent="0.25">
      <c r="N4500" s="1"/>
      <c r="O4500" s="84"/>
    </row>
    <row r="4501" spans="14:15" x14ac:dyDescent="0.25">
      <c r="N4501" s="1"/>
      <c r="O4501" s="84"/>
    </row>
    <row r="4502" spans="14:15" x14ac:dyDescent="0.25">
      <c r="N4502" s="1"/>
      <c r="O4502" s="84"/>
    </row>
    <row r="4503" spans="14:15" x14ac:dyDescent="0.25">
      <c r="N4503" s="1"/>
      <c r="O4503" s="84"/>
    </row>
    <row r="4504" spans="14:15" x14ac:dyDescent="0.25">
      <c r="N4504" s="1"/>
      <c r="O4504" s="84"/>
    </row>
    <row r="4505" spans="14:15" x14ac:dyDescent="0.25">
      <c r="N4505" s="1"/>
      <c r="O4505" s="84"/>
    </row>
    <row r="4506" spans="14:15" x14ac:dyDescent="0.25">
      <c r="N4506" s="1"/>
      <c r="O4506" s="84"/>
    </row>
    <row r="4507" spans="14:15" x14ac:dyDescent="0.25">
      <c r="N4507" s="1"/>
      <c r="O4507" s="84"/>
    </row>
    <row r="4508" spans="14:15" x14ac:dyDescent="0.25">
      <c r="N4508" s="1"/>
      <c r="O4508" s="84"/>
    </row>
    <row r="4509" spans="14:15" x14ac:dyDescent="0.25">
      <c r="N4509" s="1"/>
      <c r="O4509" s="84"/>
    </row>
    <row r="4510" spans="14:15" x14ac:dyDescent="0.25">
      <c r="N4510" s="1"/>
      <c r="O4510" s="84"/>
    </row>
    <row r="4511" spans="14:15" x14ac:dyDescent="0.25">
      <c r="N4511" s="1"/>
      <c r="O4511" s="84"/>
    </row>
    <row r="4512" spans="14:15" x14ac:dyDescent="0.25">
      <c r="N4512" s="1"/>
      <c r="O4512" s="84"/>
    </row>
    <row r="4513" spans="14:15" x14ac:dyDescent="0.25">
      <c r="N4513" s="1"/>
      <c r="O4513" s="84"/>
    </row>
    <row r="4514" spans="14:15" x14ac:dyDescent="0.25">
      <c r="N4514" s="1"/>
      <c r="O4514" s="84"/>
    </row>
    <row r="4515" spans="14:15" x14ac:dyDescent="0.25">
      <c r="N4515" s="1"/>
      <c r="O4515" s="84"/>
    </row>
    <row r="4516" spans="14:15" x14ac:dyDescent="0.25">
      <c r="N4516" s="1"/>
      <c r="O4516" s="84"/>
    </row>
    <row r="4517" spans="14:15" x14ac:dyDescent="0.25">
      <c r="N4517" s="1"/>
      <c r="O4517" s="84"/>
    </row>
    <row r="4518" spans="14:15" x14ac:dyDescent="0.25">
      <c r="N4518" s="1"/>
      <c r="O4518" s="84"/>
    </row>
    <row r="4519" spans="14:15" x14ac:dyDescent="0.25">
      <c r="N4519" s="1"/>
      <c r="O4519" s="84"/>
    </row>
    <row r="4520" spans="14:15" x14ac:dyDescent="0.25">
      <c r="N4520" s="1"/>
      <c r="O4520" s="84"/>
    </row>
    <row r="4521" spans="14:15" x14ac:dyDescent="0.25">
      <c r="N4521" s="1"/>
      <c r="O4521" s="84"/>
    </row>
    <row r="4522" spans="14:15" x14ac:dyDescent="0.25">
      <c r="N4522" s="1"/>
      <c r="O4522" s="84"/>
    </row>
    <row r="4523" spans="14:15" x14ac:dyDescent="0.25">
      <c r="N4523" s="1"/>
      <c r="O4523" s="84"/>
    </row>
    <row r="4524" spans="14:15" x14ac:dyDescent="0.25">
      <c r="N4524" s="1"/>
      <c r="O4524" s="84"/>
    </row>
    <row r="4525" spans="14:15" x14ac:dyDescent="0.25">
      <c r="N4525" s="1"/>
      <c r="O4525" s="84"/>
    </row>
    <row r="4526" spans="14:15" x14ac:dyDescent="0.25">
      <c r="N4526" s="1"/>
      <c r="O4526" s="84"/>
    </row>
    <row r="4527" spans="14:15" x14ac:dyDescent="0.25">
      <c r="N4527" s="1"/>
      <c r="O4527" s="84"/>
    </row>
    <row r="4528" spans="14:15" x14ac:dyDescent="0.25">
      <c r="N4528" s="1"/>
      <c r="O4528" s="84"/>
    </row>
    <row r="4529" spans="14:15" x14ac:dyDescent="0.25">
      <c r="N4529" s="1"/>
      <c r="O4529" s="84"/>
    </row>
    <row r="4530" spans="14:15" x14ac:dyDescent="0.25">
      <c r="N4530" s="1"/>
      <c r="O4530" s="84"/>
    </row>
    <row r="4531" spans="14:15" x14ac:dyDescent="0.25">
      <c r="N4531" s="1"/>
      <c r="O4531" s="84"/>
    </row>
    <row r="4532" spans="14:15" x14ac:dyDescent="0.25">
      <c r="N4532" s="1"/>
      <c r="O4532" s="84"/>
    </row>
    <row r="4533" spans="14:15" x14ac:dyDescent="0.25">
      <c r="N4533" s="1"/>
      <c r="O4533" s="84"/>
    </row>
    <row r="4534" spans="14:15" x14ac:dyDescent="0.25">
      <c r="N4534" s="1"/>
      <c r="O4534" s="84"/>
    </row>
    <row r="4535" spans="14:15" x14ac:dyDescent="0.25">
      <c r="N4535" s="1"/>
      <c r="O4535" s="84"/>
    </row>
    <row r="4536" spans="14:15" x14ac:dyDescent="0.25">
      <c r="N4536" s="1"/>
      <c r="O4536" s="84"/>
    </row>
    <row r="4537" spans="14:15" x14ac:dyDescent="0.25">
      <c r="N4537" s="1"/>
      <c r="O4537" s="84"/>
    </row>
    <row r="4538" spans="14:15" x14ac:dyDescent="0.25">
      <c r="N4538" s="1"/>
      <c r="O4538" s="84"/>
    </row>
    <row r="4539" spans="14:15" x14ac:dyDescent="0.25">
      <c r="N4539" s="1"/>
      <c r="O4539" s="84"/>
    </row>
    <row r="4540" spans="14:15" x14ac:dyDescent="0.25">
      <c r="N4540" s="1"/>
      <c r="O4540" s="84"/>
    </row>
    <row r="4541" spans="14:15" x14ac:dyDescent="0.25">
      <c r="N4541" s="1"/>
      <c r="O4541" s="84"/>
    </row>
    <row r="4542" spans="14:15" x14ac:dyDescent="0.25">
      <c r="N4542" s="1"/>
      <c r="O4542" s="84"/>
    </row>
    <row r="4543" spans="14:15" x14ac:dyDescent="0.25">
      <c r="N4543" s="1"/>
      <c r="O4543" s="84"/>
    </row>
    <row r="4544" spans="14:15" x14ac:dyDescent="0.25">
      <c r="N4544" s="1"/>
      <c r="O4544" s="84"/>
    </row>
    <row r="4545" spans="14:15" x14ac:dyDescent="0.25">
      <c r="N4545" s="1"/>
      <c r="O4545" s="84"/>
    </row>
    <row r="4546" spans="14:15" x14ac:dyDescent="0.25">
      <c r="N4546" s="1"/>
      <c r="O4546" s="84"/>
    </row>
    <row r="4547" spans="14:15" x14ac:dyDescent="0.25">
      <c r="N4547" s="1"/>
      <c r="O4547" s="84"/>
    </row>
    <row r="4548" spans="14:15" x14ac:dyDescent="0.25">
      <c r="N4548" s="1"/>
      <c r="O4548" s="84"/>
    </row>
    <row r="4549" spans="14:15" x14ac:dyDescent="0.25">
      <c r="N4549" s="1"/>
      <c r="O4549" s="84"/>
    </row>
    <row r="4550" spans="14:15" x14ac:dyDescent="0.25">
      <c r="N4550" s="1"/>
      <c r="O4550" s="84"/>
    </row>
    <row r="4551" spans="14:15" x14ac:dyDescent="0.25">
      <c r="N4551" s="1"/>
      <c r="O4551" s="84"/>
    </row>
    <row r="4552" spans="14:15" x14ac:dyDescent="0.25">
      <c r="N4552" s="1"/>
      <c r="O4552" s="84"/>
    </row>
    <row r="4553" spans="14:15" x14ac:dyDescent="0.25">
      <c r="N4553" s="1"/>
      <c r="O4553" s="84"/>
    </row>
    <row r="4554" spans="14:15" x14ac:dyDescent="0.25">
      <c r="N4554" s="1"/>
      <c r="O4554" s="84"/>
    </row>
    <row r="4555" spans="14:15" x14ac:dyDescent="0.25">
      <c r="N4555" s="1"/>
      <c r="O4555" s="84"/>
    </row>
    <row r="4556" spans="14:15" x14ac:dyDescent="0.25">
      <c r="N4556" s="1"/>
      <c r="O4556" s="84"/>
    </row>
    <row r="4557" spans="14:15" x14ac:dyDescent="0.25">
      <c r="N4557" s="1"/>
      <c r="O4557" s="84"/>
    </row>
    <row r="4558" spans="14:15" x14ac:dyDescent="0.25">
      <c r="N4558" s="1"/>
      <c r="O4558" s="84"/>
    </row>
    <row r="4559" spans="14:15" x14ac:dyDescent="0.25">
      <c r="N4559" s="1"/>
      <c r="O4559" s="84"/>
    </row>
    <row r="4560" spans="14:15" x14ac:dyDescent="0.25">
      <c r="N4560" s="1"/>
      <c r="O4560" s="84"/>
    </row>
    <row r="4561" spans="14:15" x14ac:dyDescent="0.25">
      <c r="N4561" s="1"/>
      <c r="O4561" s="84"/>
    </row>
    <row r="4562" spans="14:15" x14ac:dyDescent="0.25">
      <c r="N4562" s="1"/>
      <c r="O4562" s="84"/>
    </row>
    <row r="4563" spans="14:15" x14ac:dyDescent="0.25">
      <c r="N4563" s="1"/>
      <c r="O4563" s="84"/>
    </row>
    <row r="4564" spans="14:15" x14ac:dyDescent="0.25">
      <c r="N4564" s="1"/>
      <c r="O4564" s="84"/>
    </row>
    <row r="4565" spans="14:15" x14ac:dyDescent="0.25">
      <c r="N4565" s="1"/>
      <c r="O4565" s="84"/>
    </row>
    <row r="4566" spans="14:15" x14ac:dyDescent="0.25">
      <c r="N4566" s="1"/>
      <c r="O4566" s="84"/>
    </row>
    <row r="4567" spans="14:15" x14ac:dyDescent="0.25">
      <c r="N4567" s="1"/>
      <c r="O4567" s="84"/>
    </row>
    <row r="4568" spans="14:15" x14ac:dyDescent="0.25">
      <c r="N4568" s="1"/>
      <c r="O4568" s="84"/>
    </row>
    <row r="4569" spans="14:15" x14ac:dyDescent="0.25">
      <c r="N4569" s="1"/>
      <c r="O4569" s="84"/>
    </row>
    <row r="4570" spans="14:15" x14ac:dyDescent="0.25">
      <c r="N4570" s="1"/>
      <c r="O4570" s="84"/>
    </row>
    <row r="4571" spans="14:15" x14ac:dyDescent="0.25">
      <c r="N4571" s="1"/>
      <c r="O4571" s="84"/>
    </row>
    <row r="4572" spans="14:15" x14ac:dyDescent="0.25">
      <c r="N4572" s="1"/>
      <c r="O4572" s="84"/>
    </row>
    <row r="4573" spans="14:15" x14ac:dyDescent="0.25">
      <c r="N4573" s="1"/>
      <c r="O4573" s="84"/>
    </row>
    <row r="4574" spans="14:15" x14ac:dyDescent="0.25">
      <c r="N4574" s="1"/>
      <c r="O4574" s="84"/>
    </row>
    <row r="4575" spans="14:15" x14ac:dyDescent="0.25">
      <c r="N4575" s="1"/>
      <c r="O4575" s="84"/>
    </row>
    <row r="4576" spans="14:15" x14ac:dyDescent="0.25">
      <c r="N4576" s="1"/>
      <c r="O4576" s="84"/>
    </row>
    <row r="4577" spans="14:15" x14ac:dyDescent="0.25">
      <c r="N4577" s="1"/>
      <c r="O4577" s="84"/>
    </row>
    <row r="4578" spans="14:15" x14ac:dyDescent="0.25">
      <c r="N4578" s="1"/>
      <c r="O4578" s="84"/>
    </row>
    <row r="4579" spans="14:15" x14ac:dyDescent="0.25">
      <c r="N4579" s="1"/>
      <c r="O4579" s="84"/>
    </row>
    <row r="4580" spans="14:15" x14ac:dyDescent="0.25">
      <c r="N4580" s="1"/>
      <c r="O4580" s="84"/>
    </row>
    <row r="4581" spans="14:15" x14ac:dyDescent="0.25">
      <c r="N4581" s="1"/>
      <c r="O4581" s="84"/>
    </row>
    <row r="4582" spans="14:15" x14ac:dyDescent="0.25">
      <c r="N4582" s="1"/>
      <c r="O4582" s="84"/>
    </row>
    <row r="4583" spans="14:15" x14ac:dyDescent="0.25">
      <c r="N4583" s="1"/>
      <c r="O4583" s="84"/>
    </row>
    <row r="4584" spans="14:15" x14ac:dyDescent="0.25">
      <c r="N4584" s="1"/>
      <c r="O4584" s="84"/>
    </row>
    <row r="4585" spans="14:15" x14ac:dyDescent="0.25">
      <c r="N4585" s="1"/>
      <c r="O4585" s="84"/>
    </row>
    <row r="4586" spans="14:15" x14ac:dyDescent="0.25">
      <c r="N4586" s="1"/>
      <c r="O4586" s="84"/>
    </row>
    <row r="4587" spans="14:15" x14ac:dyDescent="0.25">
      <c r="N4587" s="1"/>
      <c r="O4587" s="84"/>
    </row>
    <row r="4588" spans="14:15" x14ac:dyDescent="0.25">
      <c r="N4588" s="1"/>
      <c r="O4588" s="84"/>
    </row>
    <row r="4589" spans="14:15" x14ac:dyDescent="0.25">
      <c r="N4589" s="1"/>
      <c r="O4589" s="84"/>
    </row>
    <row r="4590" spans="14:15" x14ac:dyDescent="0.25">
      <c r="N4590" s="1"/>
      <c r="O4590" s="84"/>
    </row>
    <row r="4591" spans="14:15" x14ac:dyDescent="0.25">
      <c r="N4591" s="1"/>
      <c r="O4591" s="84"/>
    </row>
    <row r="4592" spans="14:15" x14ac:dyDescent="0.25">
      <c r="N4592" s="1"/>
      <c r="O4592" s="84"/>
    </row>
    <row r="4593" spans="14:15" x14ac:dyDescent="0.25">
      <c r="N4593" s="1"/>
      <c r="O4593" s="84"/>
    </row>
    <row r="4594" spans="14:15" x14ac:dyDescent="0.25">
      <c r="N4594" s="1"/>
      <c r="O4594" s="84"/>
    </row>
    <row r="4595" spans="14:15" x14ac:dyDescent="0.25">
      <c r="N4595" s="1"/>
      <c r="O4595" s="84"/>
    </row>
    <row r="4596" spans="14:15" x14ac:dyDescent="0.25">
      <c r="N4596" s="1"/>
      <c r="O4596" s="84"/>
    </row>
    <row r="4597" spans="14:15" x14ac:dyDescent="0.25">
      <c r="N4597" s="1"/>
      <c r="O4597" s="84"/>
    </row>
    <row r="4598" spans="14:15" x14ac:dyDescent="0.25">
      <c r="N4598" s="1"/>
      <c r="O4598" s="84"/>
    </row>
    <row r="4599" spans="14:15" x14ac:dyDescent="0.25">
      <c r="N4599" s="1"/>
      <c r="O4599" s="84"/>
    </row>
    <row r="4600" spans="14:15" x14ac:dyDescent="0.25">
      <c r="N4600" s="1"/>
      <c r="O4600" s="84"/>
    </row>
    <row r="4601" spans="14:15" x14ac:dyDescent="0.25">
      <c r="N4601" s="1"/>
      <c r="O4601" s="84"/>
    </row>
    <row r="4602" spans="14:15" x14ac:dyDescent="0.25">
      <c r="N4602" s="1"/>
      <c r="O4602" s="84"/>
    </row>
    <row r="4603" spans="14:15" x14ac:dyDescent="0.25">
      <c r="N4603" s="1"/>
      <c r="O4603" s="84"/>
    </row>
    <row r="4604" spans="14:15" x14ac:dyDescent="0.25">
      <c r="N4604" s="1"/>
      <c r="O4604" s="84"/>
    </row>
    <row r="4605" spans="14:15" x14ac:dyDescent="0.25">
      <c r="N4605" s="1"/>
      <c r="O4605" s="84"/>
    </row>
    <row r="4606" spans="14:15" x14ac:dyDescent="0.25">
      <c r="N4606" s="1"/>
      <c r="O4606" s="84"/>
    </row>
    <row r="4607" spans="14:15" x14ac:dyDescent="0.25">
      <c r="N4607" s="1"/>
      <c r="O4607" s="84"/>
    </row>
    <row r="4608" spans="14:15" x14ac:dyDescent="0.25">
      <c r="N4608" s="1"/>
      <c r="O4608" s="84"/>
    </row>
    <row r="4609" spans="14:15" x14ac:dyDescent="0.25">
      <c r="N4609" s="1"/>
      <c r="O4609" s="84"/>
    </row>
    <row r="4610" spans="14:15" x14ac:dyDescent="0.25">
      <c r="N4610" s="1"/>
      <c r="O4610" s="84"/>
    </row>
    <row r="4611" spans="14:15" x14ac:dyDescent="0.25">
      <c r="N4611" s="1"/>
      <c r="O4611" s="84"/>
    </row>
    <row r="4612" spans="14:15" x14ac:dyDescent="0.25">
      <c r="N4612" s="1"/>
      <c r="O4612" s="84"/>
    </row>
    <row r="4613" spans="14:15" x14ac:dyDescent="0.25">
      <c r="N4613" s="1"/>
      <c r="O4613" s="84"/>
    </row>
    <row r="4614" spans="14:15" x14ac:dyDescent="0.25">
      <c r="N4614" s="1"/>
      <c r="O4614" s="84"/>
    </row>
    <row r="4615" spans="14:15" x14ac:dyDescent="0.25">
      <c r="N4615" s="1"/>
      <c r="O4615" s="84"/>
    </row>
    <row r="4616" spans="14:15" x14ac:dyDescent="0.25">
      <c r="N4616" s="1"/>
      <c r="O4616" s="84"/>
    </row>
    <row r="4617" spans="14:15" x14ac:dyDescent="0.25">
      <c r="N4617" s="1"/>
      <c r="O4617" s="84"/>
    </row>
    <row r="4618" spans="14:15" x14ac:dyDescent="0.25">
      <c r="N4618" s="1"/>
      <c r="O4618" s="84"/>
    </row>
    <row r="4619" spans="14:15" x14ac:dyDescent="0.25">
      <c r="N4619" s="1"/>
      <c r="O4619" s="84"/>
    </row>
    <row r="4620" spans="14:15" x14ac:dyDescent="0.25">
      <c r="N4620" s="1"/>
      <c r="O4620" s="84"/>
    </row>
    <row r="4621" spans="14:15" x14ac:dyDescent="0.25">
      <c r="N4621" s="1"/>
      <c r="O4621" s="84"/>
    </row>
    <row r="4622" spans="14:15" x14ac:dyDescent="0.25">
      <c r="N4622" s="1"/>
      <c r="O4622" s="84"/>
    </row>
    <row r="4623" spans="14:15" x14ac:dyDescent="0.25">
      <c r="N4623" s="1"/>
      <c r="O4623" s="84"/>
    </row>
    <row r="4624" spans="14:15" x14ac:dyDescent="0.25">
      <c r="N4624" s="1"/>
      <c r="O4624" s="84"/>
    </row>
    <row r="4625" spans="14:15" x14ac:dyDescent="0.25">
      <c r="N4625" s="1"/>
      <c r="O4625" s="84"/>
    </row>
    <row r="4626" spans="14:15" x14ac:dyDescent="0.25">
      <c r="N4626" s="1"/>
      <c r="O4626" s="84"/>
    </row>
    <row r="4627" spans="14:15" x14ac:dyDescent="0.25">
      <c r="N4627" s="1"/>
      <c r="O4627" s="84"/>
    </row>
    <row r="4628" spans="14:15" x14ac:dyDescent="0.25">
      <c r="N4628" s="1"/>
      <c r="O4628" s="84"/>
    </row>
    <row r="4629" spans="14:15" x14ac:dyDescent="0.25">
      <c r="N4629" s="1"/>
      <c r="O4629" s="84"/>
    </row>
    <row r="4630" spans="14:15" x14ac:dyDescent="0.25">
      <c r="N4630" s="1"/>
      <c r="O4630" s="84"/>
    </row>
    <row r="4631" spans="14:15" x14ac:dyDescent="0.25">
      <c r="N4631" s="1"/>
      <c r="O4631" s="84"/>
    </row>
    <row r="4632" spans="14:15" x14ac:dyDescent="0.25">
      <c r="N4632" s="1"/>
      <c r="O4632" s="84"/>
    </row>
    <row r="4633" spans="14:15" x14ac:dyDescent="0.25">
      <c r="N4633" s="1"/>
      <c r="O4633" s="84"/>
    </row>
    <row r="4634" spans="14:15" x14ac:dyDescent="0.25">
      <c r="N4634" s="1"/>
      <c r="O4634" s="84"/>
    </row>
    <row r="4635" spans="14:15" x14ac:dyDescent="0.25">
      <c r="N4635" s="1"/>
      <c r="O4635" s="84"/>
    </row>
    <row r="4636" spans="14:15" x14ac:dyDescent="0.25">
      <c r="N4636" s="1"/>
      <c r="O4636" s="84"/>
    </row>
    <row r="4637" spans="14:15" x14ac:dyDescent="0.25">
      <c r="N4637" s="1"/>
      <c r="O4637" s="84"/>
    </row>
    <row r="4638" spans="14:15" x14ac:dyDescent="0.25">
      <c r="N4638" s="1"/>
      <c r="O4638" s="84"/>
    </row>
    <row r="4639" spans="14:15" x14ac:dyDescent="0.25">
      <c r="N4639" s="1"/>
      <c r="O4639" s="84"/>
    </row>
    <row r="4640" spans="14:15" x14ac:dyDescent="0.25">
      <c r="N4640" s="1"/>
      <c r="O4640" s="84"/>
    </row>
    <row r="4641" spans="14:15" x14ac:dyDescent="0.25">
      <c r="N4641" s="1"/>
      <c r="O4641" s="84"/>
    </row>
    <row r="4642" spans="14:15" x14ac:dyDescent="0.25">
      <c r="N4642" s="1"/>
      <c r="O4642" s="84"/>
    </row>
    <row r="4643" spans="14:15" x14ac:dyDescent="0.25">
      <c r="N4643" s="1"/>
      <c r="O4643" s="84"/>
    </row>
    <row r="4644" spans="14:15" x14ac:dyDescent="0.25">
      <c r="N4644" s="1"/>
      <c r="O4644" s="84"/>
    </row>
    <row r="4645" spans="14:15" x14ac:dyDescent="0.25">
      <c r="N4645" s="1"/>
      <c r="O4645" s="84"/>
    </row>
    <row r="4646" spans="14:15" x14ac:dyDescent="0.25">
      <c r="N4646" s="1"/>
      <c r="O4646" s="84"/>
    </row>
    <row r="4647" spans="14:15" x14ac:dyDescent="0.25">
      <c r="N4647" s="1"/>
      <c r="O4647" s="84"/>
    </row>
    <row r="4648" spans="14:15" x14ac:dyDescent="0.25">
      <c r="N4648" s="1"/>
      <c r="O4648" s="84"/>
    </row>
    <row r="4649" spans="14:15" x14ac:dyDescent="0.25">
      <c r="N4649" s="1"/>
      <c r="O4649" s="84"/>
    </row>
    <row r="4650" spans="14:15" x14ac:dyDescent="0.25">
      <c r="N4650" s="1"/>
      <c r="O4650" s="84"/>
    </row>
    <row r="4651" spans="14:15" x14ac:dyDescent="0.25">
      <c r="N4651" s="1"/>
      <c r="O4651" s="84"/>
    </row>
    <row r="4652" spans="14:15" x14ac:dyDescent="0.25">
      <c r="N4652" s="1"/>
      <c r="O4652" s="84"/>
    </row>
    <row r="4653" spans="14:15" x14ac:dyDescent="0.25">
      <c r="N4653" s="1"/>
      <c r="O4653" s="84"/>
    </row>
    <row r="4654" spans="14:15" x14ac:dyDescent="0.25">
      <c r="N4654" s="1"/>
      <c r="O4654" s="84"/>
    </row>
    <row r="4655" spans="14:15" x14ac:dyDescent="0.25">
      <c r="N4655" s="1"/>
      <c r="O4655" s="84"/>
    </row>
    <row r="4656" spans="14:15" x14ac:dyDescent="0.25">
      <c r="N4656" s="1"/>
      <c r="O4656" s="84"/>
    </row>
    <row r="4657" spans="14:15" x14ac:dyDescent="0.25">
      <c r="N4657" s="1"/>
      <c r="O4657" s="84"/>
    </row>
    <row r="4658" spans="14:15" x14ac:dyDescent="0.25">
      <c r="N4658" s="1"/>
      <c r="O4658" s="84"/>
    </row>
    <row r="4659" spans="14:15" x14ac:dyDescent="0.25">
      <c r="N4659" s="1"/>
      <c r="O4659" s="84"/>
    </row>
    <row r="4660" spans="14:15" x14ac:dyDescent="0.25">
      <c r="N4660" s="1"/>
      <c r="O4660" s="84"/>
    </row>
    <row r="4661" spans="14:15" x14ac:dyDescent="0.25">
      <c r="N4661" s="1"/>
      <c r="O4661" s="84"/>
    </row>
    <row r="4662" spans="14:15" x14ac:dyDescent="0.25">
      <c r="N4662" s="1"/>
      <c r="O4662" s="84"/>
    </row>
    <row r="4663" spans="14:15" x14ac:dyDescent="0.25">
      <c r="N4663" s="1"/>
      <c r="O4663" s="84"/>
    </row>
    <row r="4664" spans="14:15" x14ac:dyDescent="0.25">
      <c r="N4664" s="1"/>
      <c r="O4664" s="84"/>
    </row>
    <row r="4665" spans="14:15" x14ac:dyDescent="0.25">
      <c r="N4665" s="1"/>
      <c r="O4665" s="84"/>
    </row>
    <row r="4666" spans="14:15" x14ac:dyDescent="0.25">
      <c r="N4666" s="1"/>
      <c r="O4666" s="84"/>
    </row>
    <row r="4667" spans="14:15" x14ac:dyDescent="0.25">
      <c r="N4667" s="1"/>
      <c r="O4667" s="84"/>
    </row>
    <row r="4668" spans="14:15" x14ac:dyDescent="0.25">
      <c r="N4668" s="1"/>
      <c r="O4668" s="84"/>
    </row>
    <row r="4669" spans="14:15" x14ac:dyDescent="0.25">
      <c r="N4669" s="1"/>
      <c r="O4669" s="84"/>
    </row>
    <row r="4670" spans="14:15" x14ac:dyDescent="0.25">
      <c r="N4670" s="1"/>
      <c r="O4670" s="84"/>
    </row>
    <row r="4671" spans="14:15" x14ac:dyDescent="0.25">
      <c r="N4671" s="1"/>
      <c r="O4671" s="84"/>
    </row>
    <row r="4672" spans="14:15" x14ac:dyDescent="0.25">
      <c r="N4672" s="1"/>
      <c r="O4672" s="84"/>
    </row>
    <row r="4673" spans="14:15" x14ac:dyDescent="0.25">
      <c r="N4673" s="1"/>
      <c r="O4673" s="84"/>
    </row>
    <row r="4674" spans="14:15" x14ac:dyDescent="0.25">
      <c r="N4674" s="1"/>
      <c r="O4674" s="84"/>
    </row>
    <row r="4675" spans="14:15" x14ac:dyDescent="0.25">
      <c r="N4675" s="1"/>
      <c r="O4675" s="84"/>
    </row>
    <row r="4676" spans="14:15" x14ac:dyDescent="0.25">
      <c r="N4676" s="1"/>
      <c r="O4676" s="84"/>
    </row>
    <row r="4677" spans="14:15" x14ac:dyDescent="0.25">
      <c r="N4677" s="1"/>
      <c r="O4677" s="84"/>
    </row>
    <row r="4678" spans="14:15" x14ac:dyDescent="0.25">
      <c r="N4678" s="1"/>
      <c r="O4678" s="84"/>
    </row>
    <row r="4679" spans="14:15" x14ac:dyDescent="0.25">
      <c r="N4679" s="1"/>
      <c r="O4679" s="84"/>
    </row>
    <row r="4680" spans="14:15" x14ac:dyDescent="0.25">
      <c r="N4680" s="1"/>
      <c r="O4680" s="84"/>
    </row>
    <row r="4681" spans="14:15" x14ac:dyDescent="0.25">
      <c r="N4681" s="1"/>
      <c r="O4681" s="84"/>
    </row>
    <row r="4682" spans="14:15" x14ac:dyDescent="0.25">
      <c r="N4682" s="1"/>
      <c r="O4682" s="84"/>
    </row>
    <row r="4683" spans="14:15" x14ac:dyDescent="0.25">
      <c r="N4683" s="1"/>
      <c r="O4683" s="84"/>
    </row>
    <row r="4684" spans="14:15" x14ac:dyDescent="0.25">
      <c r="N4684" s="1"/>
      <c r="O4684" s="84"/>
    </row>
    <row r="4685" spans="14:15" x14ac:dyDescent="0.25">
      <c r="N4685" s="1"/>
      <c r="O4685" s="84"/>
    </row>
    <row r="4686" spans="14:15" x14ac:dyDescent="0.25">
      <c r="N4686" s="1"/>
      <c r="O4686" s="84"/>
    </row>
    <row r="4687" spans="14:15" x14ac:dyDescent="0.25">
      <c r="N4687" s="1"/>
      <c r="O4687" s="84"/>
    </row>
    <row r="4688" spans="14:15" x14ac:dyDescent="0.25">
      <c r="N4688" s="1"/>
      <c r="O4688" s="84"/>
    </row>
    <row r="4689" spans="14:15" x14ac:dyDescent="0.25">
      <c r="N4689" s="1"/>
      <c r="O4689" s="84"/>
    </row>
    <row r="4690" spans="14:15" x14ac:dyDescent="0.25">
      <c r="N4690" s="1"/>
      <c r="O4690" s="84"/>
    </row>
    <row r="4691" spans="14:15" x14ac:dyDescent="0.25">
      <c r="N4691" s="1"/>
      <c r="O4691" s="84"/>
    </row>
    <row r="4692" spans="14:15" x14ac:dyDescent="0.25">
      <c r="N4692" s="1"/>
      <c r="O4692" s="84"/>
    </row>
    <row r="4693" spans="14:15" x14ac:dyDescent="0.25">
      <c r="N4693" s="1"/>
      <c r="O4693" s="84"/>
    </row>
    <row r="4694" spans="14:15" x14ac:dyDescent="0.25">
      <c r="N4694" s="1"/>
      <c r="O4694" s="84"/>
    </row>
    <row r="4695" spans="14:15" x14ac:dyDescent="0.25">
      <c r="N4695" s="1"/>
      <c r="O4695" s="84"/>
    </row>
    <row r="4696" spans="14:15" x14ac:dyDescent="0.25">
      <c r="N4696" s="1"/>
      <c r="O4696" s="84"/>
    </row>
    <row r="4697" spans="14:15" x14ac:dyDescent="0.25">
      <c r="N4697" s="1"/>
      <c r="O4697" s="84"/>
    </row>
    <row r="4698" spans="14:15" x14ac:dyDescent="0.25">
      <c r="N4698" s="1"/>
      <c r="O4698" s="84"/>
    </row>
    <row r="4699" spans="14:15" x14ac:dyDescent="0.25">
      <c r="N4699" s="1"/>
      <c r="O4699" s="84"/>
    </row>
    <row r="4700" spans="14:15" x14ac:dyDescent="0.25">
      <c r="N4700" s="1"/>
      <c r="O4700" s="84"/>
    </row>
    <row r="4701" spans="14:15" x14ac:dyDescent="0.25">
      <c r="N4701" s="1"/>
      <c r="O4701" s="84"/>
    </row>
    <row r="4702" spans="14:15" x14ac:dyDescent="0.25">
      <c r="N4702" s="1"/>
      <c r="O4702" s="84"/>
    </row>
    <row r="4703" spans="14:15" x14ac:dyDescent="0.25">
      <c r="N4703" s="1"/>
      <c r="O4703" s="84"/>
    </row>
    <row r="4704" spans="14:15" x14ac:dyDescent="0.25">
      <c r="N4704" s="1"/>
      <c r="O4704" s="84"/>
    </row>
    <row r="4705" spans="14:15" x14ac:dyDescent="0.25">
      <c r="N4705" s="1"/>
      <c r="O4705" s="84"/>
    </row>
    <row r="4706" spans="14:15" x14ac:dyDescent="0.25">
      <c r="N4706" s="1"/>
      <c r="O4706" s="84"/>
    </row>
    <row r="4707" spans="14:15" x14ac:dyDescent="0.25">
      <c r="N4707" s="1"/>
      <c r="O4707" s="84"/>
    </row>
    <row r="4708" spans="14:15" x14ac:dyDescent="0.25">
      <c r="N4708" s="1"/>
      <c r="O4708" s="84"/>
    </row>
    <row r="4709" spans="14:15" x14ac:dyDescent="0.25">
      <c r="N4709" s="1"/>
      <c r="O4709" s="84"/>
    </row>
    <row r="4710" spans="14:15" x14ac:dyDescent="0.25">
      <c r="N4710" s="1"/>
      <c r="O4710" s="84"/>
    </row>
    <row r="4711" spans="14:15" x14ac:dyDescent="0.25">
      <c r="N4711" s="1"/>
      <c r="O4711" s="84"/>
    </row>
    <row r="4712" spans="14:15" x14ac:dyDescent="0.25">
      <c r="N4712" s="1"/>
      <c r="O4712" s="84"/>
    </row>
    <row r="4713" spans="14:15" x14ac:dyDescent="0.25">
      <c r="N4713" s="1"/>
      <c r="O4713" s="84"/>
    </row>
    <row r="4714" spans="14:15" x14ac:dyDescent="0.25">
      <c r="N4714" s="1"/>
      <c r="O4714" s="84"/>
    </row>
    <row r="4715" spans="14:15" x14ac:dyDescent="0.25">
      <c r="N4715" s="1"/>
      <c r="O4715" s="84"/>
    </row>
    <row r="4716" spans="14:15" x14ac:dyDescent="0.25">
      <c r="N4716" s="1"/>
      <c r="O4716" s="84"/>
    </row>
    <row r="4717" spans="14:15" x14ac:dyDescent="0.25">
      <c r="N4717" s="1"/>
      <c r="O4717" s="84"/>
    </row>
    <row r="4718" spans="14:15" x14ac:dyDescent="0.25">
      <c r="N4718" s="1"/>
      <c r="O4718" s="84"/>
    </row>
    <row r="4719" spans="14:15" x14ac:dyDescent="0.25">
      <c r="N4719" s="1"/>
      <c r="O4719" s="84"/>
    </row>
    <row r="4720" spans="14:15" x14ac:dyDescent="0.25">
      <c r="N4720" s="1"/>
      <c r="O4720" s="84"/>
    </row>
    <row r="4721" spans="14:15" x14ac:dyDescent="0.25">
      <c r="N4721" s="1"/>
      <c r="O4721" s="84"/>
    </row>
    <row r="4722" spans="14:15" x14ac:dyDescent="0.25">
      <c r="N4722" s="1"/>
      <c r="O4722" s="84"/>
    </row>
    <row r="4723" spans="14:15" x14ac:dyDescent="0.25">
      <c r="N4723" s="1"/>
      <c r="O4723" s="84"/>
    </row>
    <row r="4724" spans="14:15" x14ac:dyDescent="0.25">
      <c r="N4724" s="1"/>
      <c r="O4724" s="84"/>
    </row>
    <row r="4725" spans="14:15" x14ac:dyDescent="0.25">
      <c r="N4725" s="1"/>
      <c r="O4725" s="84"/>
    </row>
    <row r="4726" spans="14:15" x14ac:dyDescent="0.25">
      <c r="N4726" s="1"/>
      <c r="O4726" s="84"/>
    </row>
    <row r="4727" spans="14:15" x14ac:dyDescent="0.25">
      <c r="N4727" s="1"/>
      <c r="O4727" s="84"/>
    </row>
    <row r="4728" spans="14:15" x14ac:dyDescent="0.25">
      <c r="N4728" s="1"/>
      <c r="O4728" s="84"/>
    </row>
    <row r="4729" spans="14:15" x14ac:dyDescent="0.25">
      <c r="N4729" s="1"/>
      <c r="O4729" s="84"/>
    </row>
    <row r="4730" spans="14:15" x14ac:dyDescent="0.25">
      <c r="N4730" s="1"/>
      <c r="O4730" s="84"/>
    </row>
    <row r="4731" spans="14:15" x14ac:dyDescent="0.25">
      <c r="N4731" s="1"/>
      <c r="O4731" s="84"/>
    </row>
    <row r="4732" spans="14:15" x14ac:dyDescent="0.25">
      <c r="N4732" s="1"/>
      <c r="O4732" s="84"/>
    </row>
    <row r="4733" spans="14:15" x14ac:dyDescent="0.25">
      <c r="N4733" s="1"/>
      <c r="O4733" s="84"/>
    </row>
    <row r="4734" spans="14:15" x14ac:dyDescent="0.25">
      <c r="N4734" s="1"/>
      <c r="O4734" s="84"/>
    </row>
    <row r="4735" spans="14:15" x14ac:dyDescent="0.25">
      <c r="N4735" s="1"/>
      <c r="O4735" s="84"/>
    </row>
    <row r="4736" spans="14:15" x14ac:dyDescent="0.25">
      <c r="N4736" s="1"/>
      <c r="O4736" s="84"/>
    </row>
    <row r="4737" spans="14:15" x14ac:dyDescent="0.25">
      <c r="N4737" s="1"/>
      <c r="O4737" s="84"/>
    </row>
    <row r="4738" spans="14:15" x14ac:dyDescent="0.25">
      <c r="N4738" s="1"/>
      <c r="O4738" s="84"/>
    </row>
    <row r="4739" spans="14:15" x14ac:dyDescent="0.25">
      <c r="N4739" s="1"/>
      <c r="O4739" s="84"/>
    </row>
    <row r="4740" spans="14:15" x14ac:dyDescent="0.25">
      <c r="N4740" s="1"/>
      <c r="O4740" s="84"/>
    </row>
    <row r="4741" spans="14:15" x14ac:dyDescent="0.25">
      <c r="N4741" s="1"/>
      <c r="O4741" s="84"/>
    </row>
    <row r="4742" spans="14:15" x14ac:dyDescent="0.25">
      <c r="N4742" s="1"/>
      <c r="O4742" s="84"/>
    </row>
    <row r="4743" spans="14:15" x14ac:dyDescent="0.25">
      <c r="N4743" s="1"/>
      <c r="O4743" s="84"/>
    </row>
    <row r="4744" spans="14:15" x14ac:dyDescent="0.25">
      <c r="N4744" s="1"/>
      <c r="O4744" s="84"/>
    </row>
    <row r="4745" spans="14:15" x14ac:dyDescent="0.25">
      <c r="N4745" s="1"/>
      <c r="O4745" s="84"/>
    </row>
    <row r="4746" spans="14:15" x14ac:dyDescent="0.25">
      <c r="N4746" s="1"/>
      <c r="O4746" s="84"/>
    </row>
    <row r="4747" spans="14:15" x14ac:dyDescent="0.25">
      <c r="N4747" s="1"/>
      <c r="O4747" s="84"/>
    </row>
    <row r="4748" spans="14:15" x14ac:dyDescent="0.25">
      <c r="N4748" s="1"/>
      <c r="O4748" s="84"/>
    </row>
    <row r="4749" spans="14:15" x14ac:dyDescent="0.25">
      <c r="N4749" s="1"/>
      <c r="O4749" s="84"/>
    </row>
    <row r="4750" spans="14:15" x14ac:dyDescent="0.25">
      <c r="N4750" s="1"/>
      <c r="O4750" s="84"/>
    </row>
    <row r="4751" spans="14:15" x14ac:dyDescent="0.25">
      <c r="N4751" s="1"/>
      <c r="O4751" s="84"/>
    </row>
    <row r="4752" spans="14:15" x14ac:dyDescent="0.25">
      <c r="N4752" s="1"/>
      <c r="O4752" s="84"/>
    </row>
    <row r="4753" spans="14:15" x14ac:dyDescent="0.25">
      <c r="N4753" s="1"/>
      <c r="O4753" s="84"/>
    </row>
    <row r="4754" spans="14:15" x14ac:dyDescent="0.25">
      <c r="N4754" s="1"/>
      <c r="O4754" s="84"/>
    </row>
    <row r="4755" spans="14:15" x14ac:dyDescent="0.25">
      <c r="N4755" s="1"/>
      <c r="O4755" s="84"/>
    </row>
    <row r="4756" spans="14:15" x14ac:dyDescent="0.25">
      <c r="N4756" s="1"/>
      <c r="O4756" s="84"/>
    </row>
    <row r="4757" spans="14:15" x14ac:dyDescent="0.25">
      <c r="N4757" s="1"/>
      <c r="O4757" s="84"/>
    </row>
    <row r="4758" spans="14:15" x14ac:dyDescent="0.25">
      <c r="N4758" s="1"/>
      <c r="O4758" s="84"/>
    </row>
    <row r="4759" spans="14:15" x14ac:dyDescent="0.25">
      <c r="N4759" s="1"/>
      <c r="O4759" s="84"/>
    </row>
    <row r="4760" spans="14:15" x14ac:dyDescent="0.25">
      <c r="N4760" s="1"/>
      <c r="O4760" s="84"/>
    </row>
    <row r="4761" spans="14:15" x14ac:dyDescent="0.25">
      <c r="N4761" s="1"/>
      <c r="O4761" s="84"/>
    </row>
    <row r="4762" spans="14:15" x14ac:dyDescent="0.25">
      <c r="N4762" s="1"/>
      <c r="O4762" s="84"/>
    </row>
    <row r="4763" spans="14:15" x14ac:dyDescent="0.25">
      <c r="N4763" s="1"/>
      <c r="O4763" s="84"/>
    </row>
    <row r="4764" spans="14:15" x14ac:dyDescent="0.25">
      <c r="N4764" s="1"/>
      <c r="O4764" s="84"/>
    </row>
    <row r="4765" spans="14:15" x14ac:dyDescent="0.25">
      <c r="N4765" s="1"/>
      <c r="O4765" s="84"/>
    </row>
    <row r="4766" spans="14:15" x14ac:dyDescent="0.25">
      <c r="N4766" s="1"/>
      <c r="O4766" s="84"/>
    </row>
    <row r="4767" spans="14:15" x14ac:dyDescent="0.25">
      <c r="N4767" s="1"/>
      <c r="O4767" s="84"/>
    </row>
    <row r="4768" spans="14:15" x14ac:dyDescent="0.25">
      <c r="N4768" s="1"/>
      <c r="O4768" s="84"/>
    </row>
    <row r="4769" spans="14:15" x14ac:dyDescent="0.25">
      <c r="N4769" s="1"/>
      <c r="O4769" s="84"/>
    </row>
    <row r="4770" spans="14:15" x14ac:dyDescent="0.25">
      <c r="N4770" s="1"/>
      <c r="O4770" s="84"/>
    </row>
    <row r="4771" spans="14:15" x14ac:dyDescent="0.25">
      <c r="N4771" s="1"/>
      <c r="O4771" s="84"/>
    </row>
    <row r="4772" spans="14:15" x14ac:dyDescent="0.25">
      <c r="N4772" s="1"/>
      <c r="O4772" s="84"/>
    </row>
    <row r="4773" spans="14:15" x14ac:dyDescent="0.25">
      <c r="N4773" s="1"/>
      <c r="O4773" s="84"/>
    </row>
    <row r="4774" spans="14:15" x14ac:dyDescent="0.25">
      <c r="N4774" s="1"/>
      <c r="O4774" s="84"/>
    </row>
    <row r="4775" spans="14:15" x14ac:dyDescent="0.25">
      <c r="N4775" s="1"/>
      <c r="O4775" s="84"/>
    </row>
    <row r="4776" spans="14:15" x14ac:dyDescent="0.25">
      <c r="N4776" s="1"/>
      <c r="O4776" s="84"/>
    </row>
    <row r="4777" spans="14:15" x14ac:dyDescent="0.25">
      <c r="N4777" s="1"/>
      <c r="O4777" s="84"/>
    </row>
    <row r="4778" spans="14:15" x14ac:dyDescent="0.25">
      <c r="N4778" s="1"/>
      <c r="O4778" s="84"/>
    </row>
    <row r="4779" spans="14:15" x14ac:dyDescent="0.25">
      <c r="N4779" s="1"/>
      <c r="O4779" s="84"/>
    </row>
    <row r="4780" spans="14:15" x14ac:dyDescent="0.25">
      <c r="N4780" s="1"/>
      <c r="O4780" s="84"/>
    </row>
    <row r="4781" spans="14:15" x14ac:dyDescent="0.25">
      <c r="N4781" s="1"/>
      <c r="O4781" s="84"/>
    </row>
    <row r="4782" spans="14:15" x14ac:dyDescent="0.25">
      <c r="N4782" s="1"/>
      <c r="O4782" s="84"/>
    </row>
    <row r="4783" spans="14:15" x14ac:dyDescent="0.25">
      <c r="N4783" s="1"/>
      <c r="O4783" s="84"/>
    </row>
    <row r="4784" spans="14:15" x14ac:dyDescent="0.25">
      <c r="N4784" s="1"/>
      <c r="O4784" s="84"/>
    </row>
    <row r="4785" spans="14:15" x14ac:dyDescent="0.25">
      <c r="N4785" s="1"/>
      <c r="O4785" s="84"/>
    </row>
    <row r="4786" spans="14:15" x14ac:dyDescent="0.25">
      <c r="N4786" s="1"/>
      <c r="O4786" s="84"/>
    </row>
    <row r="4787" spans="14:15" x14ac:dyDescent="0.25">
      <c r="N4787" s="1"/>
      <c r="O4787" s="84"/>
    </row>
    <row r="4788" spans="14:15" x14ac:dyDescent="0.25">
      <c r="N4788" s="1"/>
      <c r="O4788" s="84"/>
    </row>
    <row r="4789" spans="14:15" x14ac:dyDescent="0.25">
      <c r="N4789" s="1"/>
      <c r="O4789" s="84"/>
    </row>
    <row r="4790" spans="14:15" x14ac:dyDescent="0.25">
      <c r="N4790" s="1"/>
      <c r="O4790" s="84"/>
    </row>
    <row r="4791" spans="14:15" x14ac:dyDescent="0.25">
      <c r="N4791" s="1"/>
      <c r="O4791" s="84"/>
    </row>
    <row r="4792" spans="14:15" x14ac:dyDescent="0.25">
      <c r="N4792" s="1"/>
      <c r="O4792" s="84"/>
    </row>
    <row r="4793" spans="14:15" x14ac:dyDescent="0.25">
      <c r="N4793" s="1"/>
      <c r="O4793" s="84"/>
    </row>
    <row r="4794" spans="14:15" x14ac:dyDescent="0.25">
      <c r="N4794" s="1"/>
      <c r="O4794" s="84"/>
    </row>
    <row r="4795" spans="14:15" x14ac:dyDescent="0.25">
      <c r="N4795" s="1"/>
      <c r="O4795" s="84"/>
    </row>
    <row r="4796" spans="14:15" x14ac:dyDescent="0.25">
      <c r="N4796" s="1"/>
      <c r="O4796" s="84"/>
    </row>
    <row r="4797" spans="14:15" x14ac:dyDescent="0.25">
      <c r="N4797" s="1"/>
      <c r="O4797" s="84"/>
    </row>
    <row r="4798" spans="14:15" x14ac:dyDescent="0.25">
      <c r="N4798" s="1"/>
      <c r="O4798" s="84"/>
    </row>
    <row r="4799" spans="14:15" x14ac:dyDescent="0.25">
      <c r="N4799" s="1"/>
      <c r="O4799" s="84"/>
    </row>
    <row r="4800" spans="14:15" x14ac:dyDescent="0.25">
      <c r="N4800" s="1"/>
      <c r="O4800" s="84"/>
    </row>
    <row r="4801" spans="14:15" x14ac:dyDescent="0.25">
      <c r="N4801" s="1"/>
      <c r="O4801" s="84"/>
    </row>
    <row r="4802" spans="14:15" x14ac:dyDescent="0.25">
      <c r="N4802" s="1"/>
      <c r="O4802" s="84"/>
    </row>
    <row r="4803" spans="14:15" x14ac:dyDescent="0.25">
      <c r="N4803" s="1"/>
      <c r="O4803" s="84"/>
    </row>
    <row r="4804" spans="14:15" x14ac:dyDescent="0.25">
      <c r="N4804" s="1"/>
      <c r="O4804" s="84"/>
    </row>
    <row r="4805" spans="14:15" x14ac:dyDescent="0.25">
      <c r="N4805" s="1"/>
      <c r="O4805" s="84"/>
    </row>
    <row r="4806" spans="14:15" x14ac:dyDescent="0.25">
      <c r="N4806" s="1"/>
      <c r="O4806" s="84"/>
    </row>
    <row r="4807" spans="14:15" x14ac:dyDescent="0.25">
      <c r="N4807" s="1"/>
      <c r="O4807" s="84"/>
    </row>
    <row r="4808" spans="14:15" x14ac:dyDescent="0.25">
      <c r="N4808" s="1"/>
      <c r="O4808" s="84"/>
    </row>
    <row r="4809" spans="14:15" x14ac:dyDescent="0.25">
      <c r="N4809" s="1"/>
      <c r="O4809" s="84"/>
    </row>
    <row r="4810" spans="14:15" x14ac:dyDescent="0.25">
      <c r="N4810" s="1"/>
      <c r="O4810" s="84"/>
    </row>
    <row r="4811" spans="14:15" x14ac:dyDescent="0.25">
      <c r="N4811" s="1"/>
      <c r="O4811" s="84"/>
    </row>
    <row r="4812" spans="14:15" x14ac:dyDescent="0.25">
      <c r="N4812" s="1"/>
      <c r="O4812" s="84"/>
    </row>
    <row r="4813" spans="14:15" x14ac:dyDescent="0.25">
      <c r="N4813" s="1"/>
      <c r="O4813" s="84"/>
    </row>
    <row r="4814" spans="14:15" x14ac:dyDescent="0.25">
      <c r="N4814" s="1"/>
      <c r="O4814" s="84"/>
    </row>
    <row r="4815" spans="14:15" x14ac:dyDescent="0.25">
      <c r="N4815" s="1"/>
      <c r="O4815" s="84"/>
    </row>
    <row r="4816" spans="14:15" x14ac:dyDescent="0.25">
      <c r="N4816" s="1"/>
      <c r="O4816" s="84"/>
    </row>
    <row r="4817" spans="14:15" x14ac:dyDescent="0.25">
      <c r="N4817" s="1"/>
      <c r="O4817" s="84"/>
    </row>
    <row r="4818" spans="14:15" x14ac:dyDescent="0.25">
      <c r="N4818" s="1"/>
      <c r="O4818" s="84"/>
    </row>
    <row r="4819" spans="14:15" x14ac:dyDescent="0.25">
      <c r="N4819" s="1"/>
      <c r="O4819" s="84"/>
    </row>
    <row r="4820" spans="14:15" x14ac:dyDescent="0.25">
      <c r="N4820" s="1"/>
      <c r="O4820" s="84"/>
    </row>
    <row r="4821" spans="14:15" x14ac:dyDescent="0.25">
      <c r="N4821" s="1"/>
      <c r="O4821" s="84"/>
    </row>
    <row r="4822" spans="14:15" x14ac:dyDescent="0.25">
      <c r="N4822" s="1"/>
      <c r="O4822" s="84"/>
    </row>
    <row r="4823" spans="14:15" x14ac:dyDescent="0.25">
      <c r="N4823" s="1"/>
      <c r="O4823" s="84"/>
    </row>
    <row r="4824" spans="14:15" x14ac:dyDescent="0.25">
      <c r="N4824" s="1"/>
      <c r="O4824" s="84"/>
    </row>
    <row r="4825" spans="14:15" x14ac:dyDescent="0.25">
      <c r="N4825" s="1"/>
      <c r="O4825" s="84"/>
    </row>
    <row r="4826" spans="14:15" x14ac:dyDescent="0.25">
      <c r="N4826" s="1"/>
      <c r="O4826" s="84"/>
    </row>
    <row r="4827" spans="14:15" x14ac:dyDescent="0.25">
      <c r="N4827" s="1"/>
      <c r="O4827" s="84"/>
    </row>
    <row r="4828" spans="14:15" x14ac:dyDescent="0.25">
      <c r="N4828" s="1"/>
      <c r="O4828" s="84"/>
    </row>
    <row r="4829" spans="14:15" x14ac:dyDescent="0.25">
      <c r="N4829" s="1"/>
      <c r="O4829" s="84"/>
    </row>
    <row r="4830" spans="14:15" x14ac:dyDescent="0.25">
      <c r="N4830" s="1"/>
      <c r="O4830" s="84"/>
    </row>
    <row r="4831" spans="14:15" x14ac:dyDescent="0.25">
      <c r="N4831" s="1"/>
      <c r="O4831" s="84"/>
    </row>
    <row r="4832" spans="14:15" x14ac:dyDescent="0.25">
      <c r="N4832" s="1"/>
      <c r="O4832" s="84"/>
    </row>
    <row r="4833" spans="14:15" x14ac:dyDescent="0.25">
      <c r="N4833" s="1"/>
      <c r="O4833" s="84"/>
    </row>
    <row r="4834" spans="14:15" x14ac:dyDescent="0.25">
      <c r="N4834" s="1"/>
      <c r="O4834" s="84"/>
    </row>
    <row r="4835" spans="14:15" x14ac:dyDescent="0.25">
      <c r="N4835" s="1"/>
      <c r="O4835" s="84"/>
    </row>
    <row r="4836" spans="14:15" x14ac:dyDescent="0.25">
      <c r="N4836" s="1"/>
      <c r="O4836" s="84"/>
    </row>
    <row r="4837" spans="14:15" x14ac:dyDescent="0.25">
      <c r="N4837" s="1"/>
      <c r="O4837" s="84"/>
    </row>
    <row r="4838" spans="14:15" x14ac:dyDescent="0.25">
      <c r="N4838" s="1"/>
      <c r="O4838" s="84"/>
    </row>
    <row r="4839" spans="14:15" x14ac:dyDescent="0.25">
      <c r="N4839" s="1"/>
      <c r="O4839" s="84"/>
    </row>
    <row r="4840" spans="14:15" x14ac:dyDescent="0.25">
      <c r="N4840" s="1"/>
      <c r="O4840" s="84"/>
    </row>
    <row r="4841" spans="14:15" x14ac:dyDescent="0.25">
      <c r="N4841" s="1"/>
      <c r="O4841" s="84"/>
    </row>
    <row r="4842" spans="14:15" x14ac:dyDescent="0.25">
      <c r="N4842" s="1"/>
      <c r="O4842" s="84"/>
    </row>
    <row r="4843" spans="14:15" x14ac:dyDescent="0.25">
      <c r="N4843" s="1"/>
      <c r="O4843" s="84"/>
    </row>
    <row r="4844" spans="14:15" x14ac:dyDescent="0.25">
      <c r="N4844" s="1"/>
      <c r="O4844" s="84"/>
    </row>
    <row r="4845" spans="14:15" x14ac:dyDescent="0.25">
      <c r="N4845" s="1"/>
      <c r="O4845" s="84"/>
    </row>
    <row r="4846" spans="14:15" x14ac:dyDescent="0.25">
      <c r="N4846" s="1"/>
      <c r="O4846" s="84"/>
    </row>
    <row r="4847" spans="14:15" x14ac:dyDescent="0.25">
      <c r="N4847" s="1"/>
      <c r="O4847" s="84"/>
    </row>
    <row r="4848" spans="14:15" x14ac:dyDescent="0.25">
      <c r="N4848" s="1"/>
      <c r="O4848" s="84"/>
    </row>
    <row r="4849" spans="14:15" x14ac:dyDescent="0.25">
      <c r="N4849" s="1"/>
      <c r="O4849" s="84"/>
    </row>
    <row r="4850" spans="14:15" x14ac:dyDescent="0.25">
      <c r="N4850" s="1"/>
      <c r="O4850" s="84"/>
    </row>
    <row r="4851" spans="14:15" x14ac:dyDescent="0.25">
      <c r="N4851" s="1"/>
      <c r="O4851" s="84"/>
    </row>
    <row r="4852" spans="14:15" x14ac:dyDescent="0.25">
      <c r="N4852" s="1"/>
      <c r="O4852" s="84"/>
    </row>
    <row r="4853" spans="14:15" x14ac:dyDescent="0.25">
      <c r="N4853" s="1"/>
      <c r="O4853" s="84"/>
    </row>
    <row r="4854" spans="14:15" x14ac:dyDescent="0.25">
      <c r="N4854" s="1"/>
      <c r="O4854" s="84"/>
    </row>
    <row r="4855" spans="14:15" x14ac:dyDescent="0.25">
      <c r="N4855" s="1"/>
      <c r="O4855" s="84"/>
    </row>
    <row r="4856" spans="14:15" x14ac:dyDescent="0.25">
      <c r="N4856" s="1"/>
      <c r="O4856" s="84"/>
    </row>
    <row r="4857" spans="14:15" x14ac:dyDescent="0.25">
      <c r="N4857" s="1"/>
      <c r="O4857" s="84"/>
    </row>
    <row r="4858" spans="14:15" x14ac:dyDescent="0.25">
      <c r="N4858" s="1"/>
      <c r="O4858" s="84"/>
    </row>
    <row r="4859" spans="14:15" x14ac:dyDescent="0.25">
      <c r="N4859" s="1"/>
      <c r="O4859" s="84"/>
    </row>
    <row r="4860" spans="14:15" x14ac:dyDescent="0.25">
      <c r="N4860" s="1"/>
      <c r="O4860" s="84"/>
    </row>
    <row r="4861" spans="14:15" x14ac:dyDescent="0.25">
      <c r="N4861" s="1"/>
      <c r="O4861" s="84"/>
    </row>
    <row r="4862" spans="14:15" x14ac:dyDescent="0.25">
      <c r="N4862" s="1"/>
      <c r="O4862" s="84"/>
    </row>
    <row r="4863" spans="14:15" x14ac:dyDescent="0.25">
      <c r="N4863" s="1"/>
      <c r="O4863" s="84"/>
    </row>
    <row r="4864" spans="14:15" x14ac:dyDescent="0.25">
      <c r="N4864" s="1"/>
      <c r="O4864" s="84"/>
    </row>
    <row r="4865" spans="14:15" x14ac:dyDescent="0.25">
      <c r="N4865" s="1"/>
      <c r="O4865" s="84"/>
    </row>
    <row r="4866" spans="14:15" x14ac:dyDescent="0.25">
      <c r="N4866" s="1"/>
      <c r="O4866" s="84"/>
    </row>
    <row r="4867" spans="14:15" x14ac:dyDescent="0.25">
      <c r="N4867" s="1"/>
      <c r="O4867" s="84"/>
    </row>
    <row r="4868" spans="14:15" x14ac:dyDescent="0.25">
      <c r="N4868" s="1"/>
      <c r="O4868" s="84"/>
    </row>
    <row r="4869" spans="14:15" x14ac:dyDescent="0.25">
      <c r="N4869" s="1"/>
      <c r="O4869" s="84"/>
    </row>
    <row r="4870" spans="14:15" x14ac:dyDescent="0.25">
      <c r="N4870" s="1"/>
      <c r="O4870" s="84"/>
    </row>
    <row r="4871" spans="14:15" x14ac:dyDescent="0.25">
      <c r="N4871" s="1"/>
      <c r="O4871" s="84"/>
    </row>
    <row r="4872" spans="14:15" x14ac:dyDescent="0.25">
      <c r="N4872" s="1"/>
      <c r="O4872" s="84"/>
    </row>
    <row r="4873" spans="14:15" x14ac:dyDescent="0.25">
      <c r="N4873" s="1"/>
      <c r="O4873" s="84"/>
    </row>
    <row r="4874" spans="14:15" x14ac:dyDescent="0.25">
      <c r="N4874" s="1"/>
      <c r="O4874" s="84"/>
    </row>
    <row r="4875" spans="14:15" x14ac:dyDescent="0.25">
      <c r="N4875" s="1"/>
      <c r="O4875" s="84"/>
    </row>
    <row r="4876" spans="14:15" x14ac:dyDescent="0.25">
      <c r="N4876" s="1"/>
      <c r="O4876" s="84"/>
    </row>
    <row r="4877" spans="14:15" x14ac:dyDescent="0.25">
      <c r="N4877" s="1"/>
      <c r="O4877" s="84"/>
    </row>
    <row r="4878" spans="14:15" x14ac:dyDescent="0.25">
      <c r="N4878" s="1"/>
      <c r="O4878" s="84"/>
    </row>
    <row r="4879" spans="14:15" x14ac:dyDescent="0.25">
      <c r="N4879" s="1"/>
      <c r="O4879" s="84"/>
    </row>
    <row r="4880" spans="14:15" x14ac:dyDescent="0.25">
      <c r="N4880" s="1"/>
      <c r="O4880" s="84"/>
    </row>
    <row r="4881" spans="14:15" x14ac:dyDescent="0.25">
      <c r="N4881" s="1"/>
      <c r="O4881" s="84"/>
    </row>
    <row r="4882" spans="14:15" x14ac:dyDescent="0.25">
      <c r="N4882" s="1"/>
      <c r="O4882" s="84"/>
    </row>
    <row r="4883" spans="14:15" x14ac:dyDescent="0.25">
      <c r="N4883" s="1"/>
      <c r="O4883" s="84"/>
    </row>
    <row r="4884" spans="14:15" x14ac:dyDescent="0.25">
      <c r="N4884" s="1"/>
      <c r="O4884" s="84"/>
    </row>
    <row r="4885" spans="14:15" x14ac:dyDescent="0.25">
      <c r="N4885" s="1"/>
      <c r="O4885" s="84"/>
    </row>
    <row r="4886" spans="14:15" x14ac:dyDescent="0.25">
      <c r="N4886" s="1"/>
      <c r="O4886" s="84"/>
    </row>
    <row r="4887" spans="14:15" x14ac:dyDescent="0.25">
      <c r="N4887" s="1"/>
      <c r="O4887" s="84"/>
    </row>
    <row r="4888" spans="14:15" x14ac:dyDescent="0.25">
      <c r="N4888" s="1"/>
      <c r="O4888" s="84"/>
    </row>
    <row r="4889" spans="14:15" x14ac:dyDescent="0.25">
      <c r="N4889" s="1"/>
      <c r="O4889" s="84"/>
    </row>
    <row r="4890" spans="14:15" x14ac:dyDescent="0.25">
      <c r="N4890" s="1"/>
      <c r="O4890" s="84"/>
    </row>
    <row r="4891" spans="14:15" x14ac:dyDescent="0.25">
      <c r="N4891" s="1"/>
      <c r="O4891" s="84"/>
    </row>
    <row r="4892" spans="14:15" x14ac:dyDescent="0.25">
      <c r="N4892" s="1"/>
      <c r="O4892" s="84"/>
    </row>
    <row r="4893" spans="14:15" x14ac:dyDescent="0.25">
      <c r="N4893" s="1"/>
      <c r="O4893" s="84"/>
    </row>
    <row r="4894" spans="14:15" x14ac:dyDescent="0.25">
      <c r="N4894" s="1"/>
      <c r="O4894" s="84"/>
    </row>
    <row r="4895" spans="14:15" x14ac:dyDescent="0.25">
      <c r="N4895" s="1"/>
      <c r="O4895" s="84"/>
    </row>
    <row r="4896" spans="14:15" x14ac:dyDescent="0.25">
      <c r="N4896" s="1"/>
      <c r="O4896" s="84"/>
    </row>
    <row r="4897" spans="14:15" x14ac:dyDescent="0.25">
      <c r="N4897" s="1"/>
      <c r="O4897" s="84"/>
    </row>
    <row r="4898" spans="14:15" x14ac:dyDescent="0.25">
      <c r="N4898" s="1"/>
      <c r="O4898" s="84"/>
    </row>
    <row r="4899" spans="14:15" x14ac:dyDescent="0.25">
      <c r="N4899" s="1"/>
      <c r="O4899" s="84"/>
    </row>
    <row r="4900" spans="14:15" x14ac:dyDescent="0.25">
      <c r="N4900" s="1"/>
      <c r="O4900" s="84"/>
    </row>
    <row r="4901" spans="14:15" x14ac:dyDescent="0.25">
      <c r="N4901" s="1"/>
      <c r="O4901" s="84"/>
    </row>
    <row r="4902" spans="14:15" x14ac:dyDescent="0.25">
      <c r="N4902" s="1"/>
      <c r="O4902" s="84"/>
    </row>
    <row r="4903" spans="14:15" x14ac:dyDescent="0.25">
      <c r="N4903" s="1"/>
      <c r="O4903" s="84"/>
    </row>
    <row r="4904" spans="14:15" x14ac:dyDescent="0.25">
      <c r="N4904" s="1"/>
      <c r="O4904" s="84"/>
    </row>
    <row r="4905" spans="14:15" x14ac:dyDescent="0.25">
      <c r="N4905" s="1"/>
      <c r="O4905" s="84"/>
    </row>
    <row r="4906" spans="14:15" x14ac:dyDescent="0.25">
      <c r="N4906" s="1"/>
      <c r="O4906" s="84"/>
    </row>
    <row r="4907" spans="14:15" x14ac:dyDescent="0.25">
      <c r="N4907" s="1"/>
      <c r="O4907" s="84"/>
    </row>
    <row r="4908" spans="14:15" x14ac:dyDescent="0.25">
      <c r="N4908" s="1"/>
      <c r="O4908" s="84"/>
    </row>
    <row r="4909" spans="14:15" x14ac:dyDescent="0.25">
      <c r="N4909" s="1"/>
      <c r="O4909" s="84"/>
    </row>
    <row r="4910" spans="14:15" x14ac:dyDescent="0.25">
      <c r="N4910" s="1"/>
      <c r="O4910" s="84"/>
    </row>
    <row r="4911" spans="14:15" x14ac:dyDescent="0.25">
      <c r="N4911" s="1"/>
      <c r="O4911" s="84"/>
    </row>
    <row r="4912" spans="14:15" x14ac:dyDescent="0.25">
      <c r="N4912" s="1"/>
      <c r="O4912" s="84"/>
    </row>
    <row r="4913" spans="14:15" x14ac:dyDescent="0.25">
      <c r="N4913" s="1"/>
      <c r="O4913" s="84"/>
    </row>
    <row r="4914" spans="14:15" x14ac:dyDescent="0.25">
      <c r="N4914" s="1"/>
      <c r="O4914" s="84"/>
    </row>
    <row r="4915" spans="14:15" x14ac:dyDescent="0.25">
      <c r="N4915" s="1"/>
      <c r="O4915" s="84"/>
    </row>
    <row r="4916" spans="14:15" x14ac:dyDescent="0.25">
      <c r="N4916" s="1"/>
      <c r="O4916" s="84"/>
    </row>
    <row r="4917" spans="14:15" x14ac:dyDescent="0.25">
      <c r="N4917" s="1"/>
      <c r="O4917" s="84"/>
    </row>
    <row r="4918" spans="14:15" x14ac:dyDescent="0.25">
      <c r="N4918" s="1"/>
      <c r="O4918" s="84"/>
    </row>
    <row r="4919" spans="14:15" x14ac:dyDescent="0.25">
      <c r="N4919" s="1"/>
      <c r="O4919" s="84"/>
    </row>
    <row r="4920" spans="14:15" x14ac:dyDescent="0.25">
      <c r="N4920" s="1"/>
      <c r="O4920" s="84"/>
    </row>
    <row r="4921" spans="14:15" x14ac:dyDescent="0.25">
      <c r="N4921" s="1"/>
      <c r="O4921" s="84"/>
    </row>
    <row r="4922" spans="14:15" x14ac:dyDescent="0.25">
      <c r="N4922" s="1"/>
      <c r="O4922" s="84"/>
    </row>
    <row r="4923" spans="14:15" x14ac:dyDescent="0.25">
      <c r="N4923" s="1"/>
      <c r="O4923" s="84"/>
    </row>
    <row r="4924" spans="14:15" x14ac:dyDescent="0.25">
      <c r="N4924" s="1"/>
      <c r="O4924" s="84"/>
    </row>
    <row r="4925" spans="14:15" x14ac:dyDescent="0.25">
      <c r="N4925" s="1"/>
      <c r="O4925" s="84"/>
    </row>
    <row r="4926" spans="14:15" x14ac:dyDescent="0.25">
      <c r="N4926" s="1"/>
      <c r="O4926" s="84"/>
    </row>
    <row r="4927" spans="14:15" x14ac:dyDescent="0.25">
      <c r="N4927" s="1"/>
      <c r="O4927" s="84"/>
    </row>
    <row r="4928" spans="14:15" x14ac:dyDescent="0.25">
      <c r="N4928" s="1"/>
      <c r="O4928" s="84"/>
    </row>
    <row r="4929" spans="14:15" x14ac:dyDescent="0.25">
      <c r="N4929" s="1"/>
      <c r="O4929" s="84"/>
    </row>
    <row r="4930" spans="14:15" x14ac:dyDescent="0.25">
      <c r="N4930" s="1"/>
      <c r="O4930" s="84"/>
    </row>
    <row r="4931" spans="14:15" x14ac:dyDescent="0.25">
      <c r="N4931" s="1"/>
      <c r="O4931" s="84"/>
    </row>
    <row r="4932" spans="14:15" x14ac:dyDescent="0.25">
      <c r="N4932" s="1"/>
      <c r="O4932" s="84"/>
    </row>
    <row r="4933" spans="14:15" x14ac:dyDescent="0.25">
      <c r="N4933" s="1"/>
      <c r="O4933" s="84"/>
    </row>
    <row r="4934" spans="14:15" x14ac:dyDescent="0.25">
      <c r="N4934" s="1"/>
      <c r="O4934" s="84"/>
    </row>
    <row r="4935" spans="14:15" x14ac:dyDescent="0.25">
      <c r="N4935" s="1"/>
      <c r="O4935" s="84"/>
    </row>
    <row r="4936" spans="14:15" x14ac:dyDescent="0.25">
      <c r="N4936" s="1"/>
      <c r="O4936" s="84"/>
    </row>
    <row r="4937" spans="14:15" x14ac:dyDescent="0.25">
      <c r="N4937" s="1"/>
      <c r="O4937" s="84"/>
    </row>
    <row r="4938" spans="14:15" x14ac:dyDescent="0.25">
      <c r="N4938" s="1"/>
      <c r="O4938" s="84"/>
    </row>
    <row r="4939" spans="14:15" x14ac:dyDescent="0.25">
      <c r="N4939" s="1"/>
      <c r="O4939" s="84"/>
    </row>
    <row r="4940" spans="14:15" x14ac:dyDescent="0.25">
      <c r="N4940" s="1"/>
      <c r="O4940" s="84"/>
    </row>
    <row r="4941" spans="14:15" x14ac:dyDescent="0.25">
      <c r="N4941" s="1"/>
      <c r="O4941" s="84"/>
    </row>
    <row r="4942" spans="14:15" x14ac:dyDescent="0.25">
      <c r="N4942" s="1"/>
      <c r="O4942" s="84"/>
    </row>
    <row r="4943" spans="14:15" x14ac:dyDescent="0.25">
      <c r="N4943" s="1"/>
      <c r="O4943" s="84"/>
    </row>
    <row r="4944" spans="14:15" x14ac:dyDescent="0.25">
      <c r="N4944" s="1"/>
      <c r="O4944" s="84"/>
    </row>
    <row r="4945" spans="14:15" x14ac:dyDescent="0.25">
      <c r="N4945" s="1"/>
      <c r="O4945" s="84"/>
    </row>
    <row r="4946" spans="14:15" x14ac:dyDescent="0.25">
      <c r="N4946" s="1"/>
      <c r="O4946" s="84"/>
    </row>
    <row r="4947" spans="14:15" x14ac:dyDescent="0.25">
      <c r="N4947" s="1"/>
      <c r="O4947" s="84"/>
    </row>
    <row r="4948" spans="14:15" x14ac:dyDescent="0.25">
      <c r="N4948" s="1"/>
      <c r="O4948" s="84"/>
    </row>
    <row r="4949" spans="14:15" x14ac:dyDescent="0.25">
      <c r="N4949" s="1"/>
      <c r="O4949" s="84"/>
    </row>
    <row r="4950" spans="14:15" x14ac:dyDescent="0.25">
      <c r="N4950" s="1"/>
      <c r="O4950" s="84"/>
    </row>
    <row r="4951" spans="14:15" x14ac:dyDescent="0.25">
      <c r="N4951" s="1"/>
      <c r="O4951" s="84"/>
    </row>
    <row r="4952" spans="14:15" x14ac:dyDescent="0.25">
      <c r="N4952" s="1"/>
      <c r="O4952" s="84"/>
    </row>
    <row r="4953" spans="14:15" x14ac:dyDescent="0.25">
      <c r="N4953" s="1"/>
      <c r="O4953" s="84"/>
    </row>
    <row r="4954" spans="14:15" x14ac:dyDescent="0.25">
      <c r="N4954" s="1"/>
      <c r="O4954" s="84"/>
    </row>
    <row r="4955" spans="14:15" x14ac:dyDescent="0.25">
      <c r="N4955" s="1"/>
      <c r="O4955" s="84"/>
    </row>
    <row r="4956" spans="14:15" x14ac:dyDescent="0.25">
      <c r="N4956" s="1"/>
      <c r="O4956" s="84"/>
    </row>
    <row r="4957" spans="14:15" x14ac:dyDescent="0.25">
      <c r="N4957" s="1"/>
      <c r="O4957" s="84"/>
    </row>
    <row r="4958" spans="14:15" x14ac:dyDescent="0.25">
      <c r="N4958" s="1"/>
      <c r="O4958" s="84"/>
    </row>
    <row r="4959" spans="14:15" x14ac:dyDescent="0.25">
      <c r="N4959" s="1"/>
      <c r="O4959" s="84"/>
    </row>
    <row r="4960" spans="14:15" x14ac:dyDescent="0.25">
      <c r="N4960" s="1"/>
      <c r="O4960" s="84"/>
    </row>
    <row r="4961" spans="14:15" x14ac:dyDescent="0.25">
      <c r="N4961" s="1"/>
      <c r="O4961" s="84"/>
    </row>
    <row r="4962" spans="14:15" x14ac:dyDescent="0.25">
      <c r="N4962" s="1"/>
      <c r="O4962" s="84"/>
    </row>
    <row r="4963" spans="14:15" x14ac:dyDescent="0.25">
      <c r="N4963" s="1"/>
      <c r="O4963" s="84"/>
    </row>
    <row r="4964" spans="14:15" x14ac:dyDescent="0.25">
      <c r="N4964" s="1"/>
      <c r="O4964" s="84"/>
    </row>
    <row r="4965" spans="14:15" x14ac:dyDescent="0.25">
      <c r="N4965" s="1"/>
      <c r="O4965" s="84"/>
    </row>
    <row r="4966" spans="14:15" x14ac:dyDescent="0.25">
      <c r="N4966" s="1"/>
      <c r="O4966" s="84"/>
    </row>
    <row r="4967" spans="14:15" x14ac:dyDescent="0.25">
      <c r="N4967" s="1"/>
      <c r="O4967" s="84"/>
    </row>
    <row r="4968" spans="14:15" x14ac:dyDescent="0.25">
      <c r="N4968" s="1"/>
      <c r="O4968" s="84"/>
    </row>
    <row r="4969" spans="14:15" x14ac:dyDescent="0.25">
      <c r="N4969" s="1"/>
      <c r="O4969" s="84"/>
    </row>
    <row r="4970" spans="14:15" x14ac:dyDescent="0.25">
      <c r="N4970" s="1"/>
      <c r="O4970" s="84"/>
    </row>
    <row r="4971" spans="14:15" x14ac:dyDescent="0.25">
      <c r="N4971" s="1"/>
      <c r="O4971" s="84"/>
    </row>
    <row r="4972" spans="14:15" x14ac:dyDescent="0.25">
      <c r="N4972" s="1"/>
      <c r="O4972" s="84"/>
    </row>
    <row r="4973" spans="14:15" x14ac:dyDescent="0.25">
      <c r="N4973" s="1"/>
      <c r="O4973" s="84"/>
    </row>
    <row r="4974" spans="14:15" x14ac:dyDescent="0.25">
      <c r="N4974" s="1"/>
      <c r="O4974" s="84"/>
    </row>
    <row r="4975" spans="14:15" x14ac:dyDescent="0.25">
      <c r="N4975" s="1"/>
      <c r="O4975" s="84"/>
    </row>
    <row r="4976" spans="14:15" x14ac:dyDescent="0.25">
      <c r="N4976" s="1"/>
      <c r="O4976" s="84"/>
    </row>
    <row r="4977" spans="14:15" x14ac:dyDescent="0.25">
      <c r="N4977" s="1"/>
      <c r="O4977" s="84"/>
    </row>
    <row r="4978" spans="14:15" x14ac:dyDescent="0.25">
      <c r="N4978" s="1"/>
      <c r="O4978" s="84"/>
    </row>
    <row r="4979" spans="14:15" x14ac:dyDescent="0.25">
      <c r="N4979" s="1"/>
      <c r="O4979" s="84"/>
    </row>
    <row r="4980" spans="14:15" x14ac:dyDescent="0.25">
      <c r="N4980" s="1"/>
      <c r="O4980" s="84"/>
    </row>
    <row r="4981" spans="14:15" x14ac:dyDescent="0.25">
      <c r="N4981" s="1"/>
      <c r="O4981" s="84"/>
    </row>
    <row r="4982" spans="14:15" x14ac:dyDescent="0.25">
      <c r="N4982" s="1"/>
      <c r="O4982" s="84"/>
    </row>
    <row r="4983" spans="14:15" x14ac:dyDescent="0.25">
      <c r="N4983" s="1"/>
      <c r="O4983" s="84"/>
    </row>
    <row r="4984" spans="14:15" x14ac:dyDescent="0.25">
      <c r="N4984" s="1"/>
      <c r="O4984" s="84"/>
    </row>
    <row r="4985" spans="14:15" x14ac:dyDescent="0.25">
      <c r="N4985" s="1"/>
      <c r="O4985" s="84"/>
    </row>
    <row r="4986" spans="14:15" x14ac:dyDescent="0.25">
      <c r="N4986" s="1"/>
      <c r="O4986" s="84"/>
    </row>
    <row r="4987" spans="14:15" x14ac:dyDescent="0.25">
      <c r="N4987" s="1"/>
      <c r="O4987" s="84"/>
    </row>
    <row r="4988" spans="14:15" x14ac:dyDescent="0.25">
      <c r="N4988" s="1"/>
      <c r="O4988" s="84"/>
    </row>
    <row r="4989" spans="14:15" x14ac:dyDescent="0.25">
      <c r="N4989" s="1"/>
      <c r="O4989" s="84"/>
    </row>
    <row r="4990" spans="14:15" x14ac:dyDescent="0.25">
      <c r="N4990" s="1"/>
      <c r="O4990" s="84"/>
    </row>
    <row r="4991" spans="14:15" x14ac:dyDescent="0.25">
      <c r="N4991" s="1"/>
      <c r="O4991" s="84"/>
    </row>
    <row r="4992" spans="14:15" x14ac:dyDescent="0.25">
      <c r="N4992" s="1"/>
      <c r="O4992" s="84"/>
    </row>
    <row r="4993" spans="14:15" x14ac:dyDescent="0.25">
      <c r="N4993" s="1"/>
      <c r="O4993" s="84"/>
    </row>
    <row r="4994" spans="14:15" x14ac:dyDescent="0.25">
      <c r="N4994" s="1"/>
      <c r="O4994" s="84"/>
    </row>
    <row r="4995" spans="14:15" x14ac:dyDescent="0.25">
      <c r="N4995" s="1"/>
      <c r="O4995" s="84"/>
    </row>
    <row r="4996" spans="14:15" x14ac:dyDescent="0.25">
      <c r="N4996" s="1"/>
      <c r="O4996" s="84"/>
    </row>
    <row r="4997" spans="14:15" x14ac:dyDescent="0.25">
      <c r="N4997" s="1"/>
      <c r="O4997" s="84"/>
    </row>
    <row r="4998" spans="14:15" x14ac:dyDescent="0.25">
      <c r="N4998" s="1"/>
      <c r="O4998" s="84"/>
    </row>
    <row r="4999" spans="14:15" x14ac:dyDescent="0.25">
      <c r="N4999" s="1"/>
      <c r="O4999" s="84"/>
    </row>
    <row r="5000" spans="14:15" x14ac:dyDescent="0.25">
      <c r="N5000" s="1"/>
      <c r="O5000" s="84"/>
    </row>
    <row r="5001" spans="14:15" x14ac:dyDescent="0.25">
      <c r="N5001" s="1"/>
      <c r="O5001" s="84"/>
    </row>
    <row r="5002" spans="14:15" x14ac:dyDescent="0.25">
      <c r="N5002" s="1"/>
      <c r="O5002" s="84"/>
    </row>
    <row r="5003" spans="14:15" x14ac:dyDescent="0.25">
      <c r="N5003" s="1"/>
      <c r="O5003" s="84"/>
    </row>
    <row r="5004" spans="14:15" x14ac:dyDescent="0.25">
      <c r="N5004" s="1"/>
      <c r="O5004" s="84"/>
    </row>
    <row r="5005" spans="14:15" x14ac:dyDescent="0.25">
      <c r="N5005" s="1"/>
      <c r="O5005" s="84"/>
    </row>
    <row r="5006" spans="14:15" x14ac:dyDescent="0.25">
      <c r="N5006" s="1"/>
      <c r="O5006" s="84"/>
    </row>
    <row r="5007" spans="14:15" x14ac:dyDescent="0.25">
      <c r="N5007" s="1"/>
      <c r="O5007" s="84"/>
    </row>
    <row r="5008" spans="14:15" x14ac:dyDescent="0.25">
      <c r="N5008" s="1"/>
      <c r="O5008" s="84"/>
    </row>
    <row r="5009" spans="14:15" x14ac:dyDescent="0.25">
      <c r="N5009" s="1"/>
      <c r="O5009" s="84"/>
    </row>
    <row r="5010" spans="14:15" x14ac:dyDescent="0.25">
      <c r="N5010" s="1"/>
      <c r="O5010" s="84"/>
    </row>
    <row r="5011" spans="14:15" x14ac:dyDescent="0.25">
      <c r="N5011" s="1"/>
      <c r="O5011" s="84"/>
    </row>
    <row r="5012" spans="14:15" x14ac:dyDescent="0.25">
      <c r="N5012" s="1"/>
      <c r="O5012" s="84"/>
    </row>
    <row r="5013" spans="14:15" x14ac:dyDescent="0.25">
      <c r="N5013" s="1"/>
      <c r="O5013" s="84"/>
    </row>
    <row r="5014" spans="14:15" x14ac:dyDescent="0.25">
      <c r="N5014" s="1"/>
      <c r="O5014" s="84"/>
    </row>
    <row r="5015" spans="14:15" x14ac:dyDescent="0.25">
      <c r="N5015" s="1"/>
      <c r="O5015" s="84"/>
    </row>
    <row r="5016" spans="14:15" x14ac:dyDescent="0.25">
      <c r="N5016" s="1"/>
      <c r="O5016" s="84"/>
    </row>
    <row r="5017" spans="14:15" x14ac:dyDescent="0.25">
      <c r="N5017" s="1"/>
      <c r="O5017" s="84"/>
    </row>
    <row r="5018" spans="14:15" x14ac:dyDescent="0.25">
      <c r="N5018" s="1"/>
      <c r="O5018" s="84"/>
    </row>
    <row r="5019" spans="14:15" x14ac:dyDescent="0.25">
      <c r="N5019" s="1"/>
      <c r="O5019" s="84"/>
    </row>
    <row r="5020" spans="14:15" x14ac:dyDescent="0.25">
      <c r="N5020" s="1"/>
      <c r="O5020" s="84"/>
    </row>
    <row r="5021" spans="14:15" x14ac:dyDescent="0.25">
      <c r="N5021" s="1"/>
      <c r="O5021" s="84"/>
    </row>
    <row r="5022" spans="14:15" x14ac:dyDescent="0.25">
      <c r="N5022" s="1"/>
      <c r="O5022" s="84"/>
    </row>
    <row r="5023" spans="14:15" x14ac:dyDescent="0.25">
      <c r="N5023" s="1"/>
      <c r="O5023" s="84"/>
    </row>
    <row r="5024" spans="14:15" x14ac:dyDescent="0.25">
      <c r="N5024" s="1"/>
      <c r="O5024" s="84"/>
    </row>
    <row r="5025" spans="14:15" x14ac:dyDescent="0.25">
      <c r="N5025" s="1"/>
      <c r="O5025" s="84"/>
    </row>
    <row r="5026" spans="14:15" x14ac:dyDescent="0.25">
      <c r="N5026" s="1"/>
      <c r="O5026" s="84"/>
    </row>
    <row r="5027" spans="14:15" x14ac:dyDescent="0.25">
      <c r="N5027" s="1"/>
      <c r="O5027" s="84"/>
    </row>
    <row r="5028" spans="14:15" x14ac:dyDescent="0.25">
      <c r="N5028" s="1"/>
      <c r="O5028" s="84"/>
    </row>
    <row r="5029" spans="14:15" x14ac:dyDescent="0.25">
      <c r="N5029" s="1"/>
      <c r="O5029" s="84"/>
    </row>
    <row r="5030" spans="14:15" x14ac:dyDescent="0.25">
      <c r="N5030" s="1"/>
      <c r="O5030" s="84"/>
    </row>
    <row r="5031" spans="14:15" x14ac:dyDescent="0.25">
      <c r="N5031" s="1"/>
      <c r="O5031" s="84"/>
    </row>
    <row r="5032" spans="14:15" x14ac:dyDescent="0.25">
      <c r="N5032" s="1"/>
      <c r="O5032" s="84"/>
    </row>
    <row r="5033" spans="14:15" x14ac:dyDescent="0.25">
      <c r="N5033" s="1"/>
      <c r="O5033" s="84"/>
    </row>
    <row r="5034" spans="14:15" x14ac:dyDescent="0.25">
      <c r="N5034" s="1"/>
      <c r="O5034" s="84"/>
    </row>
    <row r="5035" spans="14:15" x14ac:dyDescent="0.25">
      <c r="N5035" s="1"/>
      <c r="O5035" s="84"/>
    </row>
    <row r="5036" spans="14:15" x14ac:dyDescent="0.25">
      <c r="N5036" s="1"/>
      <c r="O5036" s="84"/>
    </row>
    <row r="5037" spans="14:15" x14ac:dyDescent="0.25">
      <c r="N5037" s="1"/>
      <c r="O5037" s="84"/>
    </row>
    <row r="5038" spans="14:15" x14ac:dyDescent="0.25">
      <c r="N5038" s="1"/>
      <c r="O5038" s="84"/>
    </row>
    <row r="5039" spans="14:15" x14ac:dyDescent="0.25">
      <c r="N5039" s="1"/>
      <c r="O5039" s="84"/>
    </row>
    <row r="5040" spans="14:15" x14ac:dyDescent="0.25">
      <c r="N5040" s="1"/>
      <c r="O5040" s="84"/>
    </row>
    <row r="5041" spans="14:15" x14ac:dyDescent="0.25">
      <c r="N5041" s="1"/>
      <c r="O5041" s="84"/>
    </row>
    <row r="5042" spans="14:15" x14ac:dyDescent="0.25">
      <c r="N5042" s="1"/>
      <c r="O5042" s="84"/>
    </row>
    <row r="5043" spans="14:15" x14ac:dyDescent="0.25">
      <c r="N5043" s="1"/>
      <c r="O5043" s="84"/>
    </row>
    <row r="5044" spans="14:15" x14ac:dyDescent="0.25">
      <c r="N5044" s="1"/>
      <c r="O5044" s="84"/>
    </row>
    <row r="5045" spans="14:15" x14ac:dyDescent="0.25">
      <c r="N5045" s="1"/>
      <c r="O5045" s="84"/>
    </row>
    <row r="5046" spans="14:15" x14ac:dyDescent="0.25">
      <c r="N5046" s="1"/>
      <c r="O5046" s="84"/>
    </row>
    <row r="5047" spans="14:15" x14ac:dyDescent="0.25">
      <c r="N5047" s="1"/>
      <c r="O5047" s="84"/>
    </row>
    <row r="5048" spans="14:15" x14ac:dyDescent="0.25">
      <c r="N5048" s="1"/>
      <c r="O5048" s="84"/>
    </row>
    <row r="5049" spans="14:15" x14ac:dyDescent="0.25">
      <c r="N5049" s="1"/>
      <c r="O5049" s="84"/>
    </row>
    <row r="5050" spans="14:15" x14ac:dyDescent="0.25">
      <c r="N5050" s="1"/>
      <c r="O5050" s="84"/>
    </row>
    <row r="5051" spans="14:15" x14ac:dyDescent="0.25">
      <c r="N5051" s="1"/>
      <c r="O5051" s="84"/>
    </row>
    <row r="5052" spans="14:15" x14ac:dyDescent="0.25">
      <c r="N5052" s="1"/>
      <c r="O5052" s="84"/>
    </row>
    <row r="5053" spans="14:15" x14ac:dyDescent="0.25">
      <c r="N5053" s="1"/>
      <c r="O5053" s="84"/>
    </row>
    <row r="5054" spans="14:15" x14ac:dyDescent="0.25">
      <c r="N5054" s="1"/>
      <c r="O5054" s="84"/>
    </row>
    <row r="5055" spans="14:15" x14ac:dyDescent="0.25">
      <c r="N5055" s="1"/>
      <c r="O5055" s="84"/>
    </row>
    <row r="5056" spans="14:15" x14ac:dyDescent="0.25">
      <c r="N5056" s="1"/>
      <c r="O5056" s="84"/>
    </row>
    <row r="5057" spans="14:15" x14ac:dyDescent="0.25">
      <c r="N5057" s="1"/>
      <c r="O5057" s="84"/>
    </row>
    <row r="5058" spans="14:15" x14ac:dyDescent="0.25">
      <c r="N5058" s="1"/>
      <c r="O5058" s="84"/>
    </row>
    <row r="5059" spans="14:15" x14ac:dyDescent="0.25">
      <c r="N5059" s="1"/>
      <c r="O5059" s="84"/>
    </row>
    <row r="5060" spans="14:15" x14ac:dyDescent="0.25">
      <c r="N5060" s="1"/>
      <c r="O5060" s="84"/>
    </row>
    <row r="5061" spans="14:15" x14ac:dyDescent="0.25">
      <c r="N5061" s="1"/>
      <c r="O5061" s="84"/>
    </row>
    <row r="5062" spans="14:15" x14ac:dyDescent="0.25">
      <c r="N5062" s="1"/>
      <c r="O5062" s="84"/>
    </row>
    <row r="5063" spans="14:15" x14ac:dyDescent="0.25">
      <c r="N5063" s="1"/>
      <c r="O5063" s="84"/>
    </row>
    <row r="5064" spans="14:15" x14ac:dyDescent="0.25">
      <c r="N5064" s="1"/>
      <c r="O5064" s="84"/>
    </row>
    <row r="5065" spans="14:15" x14ac:dyDescent="0.25">
      <c r="N5065" s="1"/>
      <c r="O5065" s="84"/>
    </row>
    <row r="5066" spans="14:15" x14ac:dyDescent="0.25">
      <c r="N5066" s="1"/>
      <c r="O5066" s="84"/>
    </row>
    <row r="5067" spans="14:15" x14ac:dyDescent="0.25">
      <c r="N5067" s="1"/>
      <c r="O5067" s="84"/>
    </row>
    <row r="5068" spans="14:15" x14ac:dyDescent="0.25">
      <c r="N5068" s="1"/>
      <c r="O5068" s="84"/>
    </row>
    <row r="5069" spans="14:15" x14ac:dyDescent="0.25">
      <c r="N5069" s="1"/>
      <c r="O5069" s="84"/>
    </row>
    <row r="5070" spans="14:15" x14ac:dyDescent="0.25">
      <c r="N5070" s="1"/>
      <c r="O5070" s="84"/>
    </row>
    <row r="5071" spans="14:15" x14ac:dyDescent="0.25">
      <c r="N5071" s="1"/>
      <c r="O5071" s="84"/>
    </row>
    <row r="5072" spans="14:15" x14ac:dyDescent="0.25">
      <c r="N5072" s="1"/>
      <c r="O5072" s="84"/>
    </row>
    <row r="5073" spans="14:15" x14ac:dyDescent="0.25">
      <c r="N5073" s="1"/>
      <c r="O5073" s="84"/>
    </row>
    <row r="5074" spans="14:15" x14ac:dyDescent="0.25">
      <c r="N5074" s="1"/>
      <c r="O5074" s="84"/>
    </row>
    <row r="5075" spans="14:15" x14ac:dyDescent="0.25">
      <c r="N5075" s="1"/>
      <c r="O5075" s="84"/>
    </row>
    <row r="5076" spans="14:15" x14ac:dyDescent="0.25">
      <c r="N5076" s="1"/>
      <c r="O5076" s="84"/>
    </row>
    <row r="5077" spans="14:15" x14ac:dyDescent="0.25">
      <c r="N5077" s="1"/>
      <c r="O5077" s="84"/>
    </row>
    <row r="5078" spans="14:15" x14ac:dyDescent="0.25">
      <c r="N5078" s="1"/>
      <c r="O5078" s="84"/>
    </row>
    <row r="5079" spans="14:15" x14ac:dyDescent="0.25">
      <c r="N5079" s="1"/>
      <c r="O5079" s="84"/>
    </row>
    <row r="5080" spans="14:15" x14ac:dyDescent="0.25">
      <c r="N5080" s="1"/>
      <c r="O5080" s="84"/>
    </row>
    <row r="5081" spans="14:15" x14ac:dyDescent="0.25">
      <c r="N5081" s="1"/>
      <c r="O5081" s="84"/>
    </row>
    <row r="5082" spans="14:15" x14ac:dyDescent="0.25">
      <c r="N5082" s="1"/>
      <c r="O5082" s="84"/>
    </row>
    <row r="5083" spans="14:15" x14ac:dyDescent="0.25">
      <c r="N5083" s="1"/>
      <c r="O5083" s="84"/>
    </row>
    <row r="5084" spans="14:15" x14ac:dyDescent="0.25">
      <c r="N5084" s="1"/>
      <c r="O5084" s="84"/>
    </row>
    <row r="5085" spans="14:15" x14ac:dyDescent="0.25">
      <c r="N5085" s="1"/>
      <c r="O5085" s="84"/>
    </row>
    <row r="5086" spans="14:15" x14ac:dyDescent="0.25">
      <c r="N5086" s="1"/>
      <c r="O5086" s="84"/>
    </row>
    <row r="5087" spans="14:15" x14ac:dyDescent="0.25">
      <c r="N5087" s="1"/>
      <c r="O5087" s="84"/>
    </row>
    <row r="5088" spans="14:15" x14ac:dyDescent="0.25">
      <c r="N5088" s="1"/>
      <c r="O5088" s="84"/>
    </row>
    <row r="5089" spans="14:15" x14ac:dyDescent="0.25">
      <c r="N5089" s="1"/>
      <c r="O5089" s="84"/>
    </row>
    <row r="5090" spans="14:15" x14ac:dyDescent="0.25">
      <c r="N5090" s="1"/>
      <c r="O5090" s="84"/>
    </row>
    <row r="5091" spans="14:15" x14ac:dyDescent="0.25">
      <c r="N5091" s="1"/>
      <c r="O5091" s="84"/>
    </row>
    <row r="5092" spans="14:15" x14ac:dyDescent="0.25">
      <c r="N5092" s="1"/>
      <c r="O5092" s="84"/>
    </row>
    <row r="5093" spans="14:15" x14ac:dyDescent="0.25">
      <c r="N5093" s="1"/>
      <c r="O5093" s="84"/>
    </row>
    <row r="5094" spans="14:15" x14ac:dyDescent="0.25">
      <c r="N5094" s="1"/>
      <c r="O5094" s="84"/>
    </row>
    <row r="5095" spans="14:15" x14ac:dyDescent="0.25">
      <c r="N5095" s="1"/>
      <c r="O5095" s="84"/>
    </row>
    <row r="5096" spans="14:15" x14ac:dyDescent="0.25">
      <c r="N5096" s="1"/>
      <c r="O5096" s="84"/>
    </row>
    <row r="5097" spans="14:15" x14ac:dyDescent="0.25">
      <c r="N5097" s="1"/>
      <c r="O5097" s="84"/>
    </row>
    <row r="5098" spans="14:15" x14ac:dyDescent="0.25">
      <c r="N5098" s="1"/>
      <c r="O5098" s="84"/>
    </row>
    <row r="5099" spans="14:15" x14ac:dyDescent="0.25">
      <c r="N5099" s="1"/>
      <c r="O5099" s="84"/>
    </row>
    <row r="5100" spans="14:15" x14ac:dyDescent="0.25">
      <c r="N5100" s="1"/>
      <c r="O5100" s="84"/>
    </row>
    <row r="5101" spans="14:15" x14ac:dyDescent="0.25">
      <c r="N5101" s="1"/>
      <c r="O5101" s="84"/>
    </row>
    <row r="5102" spans="14:15" x14ac:dyDescent="0.25">
      <c r="N5102" s="1"/>
      <c r="O5102" s="84"/>
    </row>
    <row r="5103" spans="14:15" x14ac:dyDescent="0.25">
      <c r="N5103" s="1"/>
      <c r="O5103" s="84"/>
    </row>
    <row r="5104" spans="14:15" x14ac:dyDescent="0.25">
      <c r="N5104" s="1"/>
      <c r="O5104" s="84"/>
    </row>
    <row r="5105" spans="14:15" x14ac:dyDescent="0.25">
      <c r="N5105" s="1"/>
      <c r="O5105" s="84"/>
    </row>
    <row r="5106" spans="14:15" x14ac:dyDescent="0.25">
      <c r="N5106" s="1"/>
      <c r="O5106" s="84"/>
    </row>
    <row r="5107" spans="14:15" x14ac:dyDescent="0.25">
      <c r="N5107" s="1"/>
      <c r="O5107" s="84"/>
    </row>
    <row r="5108" spans="14:15" x14ac:dyDescent="0.25">
      <c r="N5108" s="1"/>
      <c r="O5108" s="84"/>
    </row>
    <row r="5109" spans="14:15" x14ac:dyDescent="0.25">
      <c r="N5109" s="1"/>
      <c r="O5109" s="84"/>
    </row>
    <row r="5110" spans="14:15" x14ac:dyDescent="0.25">
      <c r="N5110" s="1"/>
      <c r="O5110" s="84"/>
    </row>
    <row r="5111" spans="14:15" x14ac:dyDescent="0.25">
      <c r="N5111" s="1"/>
      <c r="O5111" s="84"/>
    </row>
    <row r="5112" spans="14:15" x14ac:dyDescent="0.25">
      <c r="N5112" s="1"/>
      <c r="O5112" s="84"/>
    </row>
    <row r="5113" spans="14:15" x14ac:dyDescent="0.25">
      <c r="N5113" s="1"/>
      <c r="O5113" s="84"/>
    </row>
    <row r="5114" spans="14:15" x14ac:dyDescent="0.25">
      <c r="N5114" s="1"/>
      <c r="O5114" s="84"/>
    </row>
    <row r="5115" spans="14:15" x14ac:dyDescent="0.25">
      <c r="N5115" s="1"/>
      <c r="O5115" s="84"/>
    </row>
    <row r="5116" spans="14:15" x14ac:dyDescent="0.25">
      <c r="N5116" s="1"/>
      <c r="O5116" s="84"/>
    </row>
    <row r="5117" spans="14:15" x14ac:dyDescent="0.25">
      <c r="N5117" s="1"/>
      <c r="O5117" s="84"/>
    </row>
    <row r="5118" spans="14:15" x14ac:dyDescent="0.25">
      <c r="N5118" s="1"/>
      <c r="O5118" s="84"/>
    </row>
    <row r="5119" spans="14:15" x14ac:dyDescent="0.25">
      <c r="N5119" s="1"/>
      <c r="O5119" s="84"/>
    </row>
    <row r="5120" spans="14:15" x14ac:dyDescent="0.25">
      <c r="N5120" s="1"/>
      <c r="O5120" s="84"/>
    </row>
    <row r="5121" spans="14:15" x14ac:dyDescent="0.25">
      <c r="N5121" s="1"/>
      <c r="O5121" s="84"/>
    </row>
    <row r="5122" spans="14:15" x14ac:dyDescent="0.25">
      <c r="N5122" s="1"/>
      <c r="O5122" s="84"/>
    </row>
    <row r="5123" spans="14:15" x14ac:dyDescent="0.25">
      <c r="N5123" s="1"/>
      <c r="O5123" s="84"/>
    </row>
    <row r="5124" spans="14:15" x14ac:dyDescent="0.25">
      <c r="N5124" s="1"/>
      <c r="O5124" s="84"/>
    </row>
    <row r="5125" spans="14:15" x14ac:dyDescent="0.25">
      <c r="N5125" s="1"/>
      <c r="O5125" s="84"/>
    </row>
    <row r="5126" spans="14:15" x14ac:dyDescent="0.25">
      <c r="N5126" s="1"/>
      <c r="O5126" s="84"/>
    </row>
    <row r="5127" spans="14:15" x14ac:dyDescent="0.25">
      <c r="N5127" s="1"/>
      <c r="O5127" s="84"/>
    </row>
    <row r="5128" spans="14:15" x14ac:dyDescent="0.25">
      <c r="N5128" s="1"/>
      <c r="O5128" s="84"/>
    </row>
    <row r="5129" spans="14:15" x14ac:dyDescent="0.25">
      <c r="N5129" s="1"/>
      <c r="O5129" s="84"/>
    </row>
    <row r="5130" spans="14:15" x14ac:dyDescent="0.25">
      <c r="N5130" s="1"/>
      <c r="O5130" s="84"/>
    </row>
    <row r="5131" spans="14:15" x14ac:dyDescent="0.25">
      <c r="N5131" s="1"/>
      <c r="O5131" s="84"/>
    </row>
    <row r="5132" spans="14:15" x14ac:dyDescent="0.25">
      <c r="N5132" s="1"/>
      <c r="O5132" s="84"/>
    </row>
    <row r="5133" spans="14:15" x14ac:dyDescent="0.25">
      <c r="N5133" s="1"/>
      <c r="O5133" s="84"/>
    </row>
    <row r="5134" spans="14:15" x14ac:dyDescent="0.25">
      <c r="N5134" s="1"/>
      <c r="O5134" s="84"/>
    </row>
    <row r="5135" spans="14:15" x14ac:dyDescent="0.25">
      <c r="N5135" s="1"/>
      <c r="O5135" s="84"/>
    </row>
    <row r="5136" spans="14:15" x14ac:dyDescent="0.25">
      <c r="N5136" s="1"/>
      <c r="O5136" s="84"/>
    </row>
    <row r="5137" spans="14:15" x14ac:dyDescent="0.25">
      <c r="N5137" s="1"/>
      <c r="O5137" s="84"/>
    </row>
    <row r="5138" spans="14:15" x14ac:dyDescent="0.25">
      <c r="N5138" s="1"/>
      <c r="O5138" s="84"/>
    </row>
    <row r="5139" spans="14:15" x14ac:dyDescent="0.25">
      <c r="N5139" s="1"/>
      <c r="O5139" s="84"/>
    </row>
    <row r="5140" spans="14:15" x14ac:dyDescent="0.25">
      <c r="N5140" s="1"/>
      <c r="O5140" s="84"/>
    </row>
    <row r="5141" spans="14:15" x14ac:dyDescent="0.25">
      <c r="N5141" s="1"/>
      <c r="O5141" s="84"/>
    </row>
    <row r="5142" spans="14:15" x14ac:dyDescent="0.25">
      <c r="N5142" s="1"/>
      <c r="O5142" s="84"/>
    </row>
    <row r="5143" spans="14:15" x14ac:dyDescent="0.25">
      <c r="N5143" s="1"/>
      <c r="O5143" s="84"/>
    </row>
    <row r="5144" spans="14:15" x14ac:dyDescent="0.25">
      <c r="N5144" s="1"/>
      <c r="O5144" s="84"/>
    </row>
    <row r="5145" spans="14:15" x14ac:dyDescent="0.25">
      <c r="N5145" s="1"/>
      <c r="O5145" s="84"/>
    </row>
    <row r="5146" spans="14:15" x14ac:dyDescent="0.25">
      <c r="N5146" s="1"/>
      <c r="O5146" s="84"/>
    </row>
    <row r="5147" spans="14:15" x14ac:dyDescent="0.25">
      <c r="N5147" s="1"/>
      <c r="O5147" s="84"/>
    </row>
    <row r="5148" spans="14:15" x14ac:dyDescent="0.25">
      <c r="N5148" s="1"/>
      <c r="O5148" s="84"/>
    </row>
    <row r="5149" spans="14:15" x14ac:dyDescent="0.25">
      <c r="N5149" s="1"/>
      <c r="O5149" s="84"/>
    </row>
    <row r="5150" spans="14:15" x14ac:dyDescent="0.25">
      <c r="N5150" s="1"/>
      <c r="O5150" s="84"/>
    </row>
    <row r="5151" spans="14:15" x14ac:dyDescent="0.25">
      <c r="N5151" s="1"/>
      <c r="O5151" s="84"/>
    </row>
    <row r="5152" spans="14:15" x14ac:dyDescent="0.25">
      <c r="N5152" s="1"/>
      <c r="O5152" s="84"/>
    </row>
    <row r="5153" spans="14:15" x14ac:dyDescent="0.25">
      <c r="N5153" s="1"/>
      <c r="O5153" s="84"/>
    </row>
    <row r="5154" spans="14:15" x14ac:dyDescent="0.25">
      <c r="N5154" s="1"/>
      <c r="O5154" s="84"/>
    </row>
    <row r="5155" spans="14:15" x14ac:dyDescent="0.25">
      <c r="N5155" s="1"/>
      <c r="O5155" s="84"/>
    </row>
    <row r="5156" spans="14:15" x14ac:dyDescent="0.25">
      <c r="N5156" s="1"/>
      <c r="O5156" s="84"/>
    </row>
    <row r="5157" spans="14:15" x14ac:dyDescent="0.25">
      <c r="N5157" s="1"/>
      <c r="O5157" s="84"/>
    </row>
    <row r="5158" spans="14:15" x14ac:dyDescent="0.25">
      <c r="N5158" s="1"/>
      <c r="O5158" s="84"/>
    </row>
    <row r="5159" spans="14:15" x14ac:dyDescent="0.25">
      <c r="N5159" s="1"/>
      <c r="O5159" s="84"/>
    </row>
    <row r="5160" spans="14:15" x14ac:dyDescent="0.25">
      <c r="N5160" s="1"/>
      <c r="O5160" s="84"/>
    </row>
    <row r="5161" spans="14:15" x14ac:dyDescent="0.25">
      <c r="N5161" s="1"/>
      <c r="O5161" s="84"/>
    </row>
    <row r="5162" spans="14:15" x14ac:dyDescent="0.25">
      <c r="N5162" s="1"/>
      <c r="O5162" s="84"/>
    </row>
    <row r="5163" spans="14:15" x14ac:dyDescent="0.25">
      <c r="N5163" s="1"/>
      <c r="O5163" s="84"/>
    </row>
    <row r="5164" spans="14:15" x14ac:dyDescent="0.25">
      <c r="N5164" s="1"/>
      <c r="O5164" s="84"/>
    </row>
    <row r="5165" spans="14:15" x14ac:dyDescent="0.25">
      <c r="N5165" s="1"/>
      <c r="O5165" s="84"/>
    </row>
    <row r="5166" spans="14:15" x14ac:dyDescent="0.25">
      <c r="N5166" s="1"/>
      <c r="O5166" s="84"/>
    </row>
    <row r="5167" spans="14:15" x14ac:dyDescent="0.25">
      <c r="N5167" s="1"/>
      <c r="O5167" s="84"/>
    </row>
    <row r="5168" spans="14:15" x14ac:dyDescent="0.25">
      <c r="N5168" s="1"/>
      <c r="O5168" s="84"/>
    </row>
    <row r="5169" spans="14:15" x14ac:dyDescent="0.25">
      <c r="N5169" s="1"/>
      <c r="O5169" s="84"/>
    </row>
    <row r="5170" spans="14:15" x14ac:dyDescent="0.25">
      <c r="N5170" s="1"/>
      <c r="O5170" s="84"/>
    </row>
    <row r="5171" spans="14:15" x14ac:dyDescent="0.25">
      <c r="N5171" s="1"/>
      <c r="O5171" s="84"/>
    </row>
    <row r="5172" spans="14:15" x14ac:dyDescent="0.25">
      <c r="N5172" s="1"/>
      <c r="O5172" s="84"/>
    </row>
    <row r="5173" spans="14:15" x14ac:dyDescent="0.25">
      <c r="N5173" s="1"/>
      <c r="O5173" s="84"/>
    </row>
    <row r="5174" spans="14:15" x14ac:dyDescent="0.25">
      <c r="N5174" s="1"/>
      <c r="O5174" s="84"/>
    </row>
    <row r="5175" spans="14:15" x14ac:dyDescent="0.25">
      <c r="N5175" s="1"/>
      <c r="O5175" s="84"/>
    </row>
    <row r="5176" spans="14:15" x14ac:dyDescent="0.25">
      <c r="N5176" s="1"/>
      <c r="O5176" s="84"/>
    </row>
    <row r="5177" spans="14:15" x14ac:dyDescent="0.25">
      <c r="N5177" s="1"/>
      <c r="O5177" s="84"/>
    </row>
    <row r="5178" spans="14:15" x14ac:dyDescent="0.25">
      <c r="N5178" s="1"/>
      <c r="O5178" s="84"/>
    </row>
    <row r="5179" spans="14:15" x14ac:dyDescent="0.25">
      <c r="N5179" s="1"/>
      <c r="O5179" s="84"/>
    </row>
    <row r="5180" spans="14:15" x14ac:dyDescent="0.25">
      <c r="N5180" s="1"/>
      <c r="O5180" s="84"/>
    </row>
    <row r="5181" spans="14:15" x14ac:dyDescent="0.25">
      <c r="N5181" s="1"/>
      <c r="O5181" s="84"/>
    </row>
    <row r="5182" spans="14:15" x14ac:dyDescent="0.25">
      <c r="N5182" s="1"/>
      <c r="O5182" s="84"/>
    </row>
    <row r="5183" spans="14:15" x14ac:dyDescent="0.25">
      <c r="N5183" s="1"/>
      <c r="O5183" s="84"/>
    </row>
    <row r="5184" spans="14:15" x14ac:dyDescent="0.25">
      <c r="N5184" s="1"/>
      <c r="O5184" s="84"/>
    </row>
    <row r="5185" spans="14:15" x14ac:dyDescent="0.25">
      <c r="N5185" s="1"/>
      <c r="O5185" s="84"/>
    </row>
    <row r="5186" spans="14:15" x14ac:dyDescent="0.25">
      <c r="N5186" s="1"/>
      <c r="O5186" s="84"/>
    </row>
    <row r="5187" spans="14:15" x14ac:dyDescent="0.25">
      <c r="N5187" s="1"/>
      <c r="O5187" s="84"/>
    </row>
    <row r="5188" spans="14:15" x14ac:dyDescent="0.25">
      <c r="N5188" s="1"/>
      <c r="O5188" s="84"/>
    </row>
    <row r="5189" spans="14:15" x14ac:dyDescent="0.25">
      <c r="N5189" s="1"/>
      <c r="O5189" s="84"/>
    </row>
    <row r="5190" spans="14:15" x14ac:dyDescent="0.25">
      <c r="N5190" s="1"/>
      <c r="O5190" s="84"/>
    </row>
    <row r="5191" spans="14:15" x14ac:dyDescent="0.25">
      <c r="N5191" s="1"/>
      <c r="O5191" s="84"/>
    </row>
    <row r="5192" spans="14:15" x14ac:dyDescent="0.25">
      <c r="N5192" s="1"/>
      <c r="O5192" s="84"/>
    </row>
    <row r="5193" spans="14:15" x14ac:dyDescent="0.25">
      <c r="N5193" s="1"/>
      <c r="O5193" s="84"/>
    </row>
    <row r="5194" spans="14:15" x14ac:dyDescent="0.25">
      <c r="N5194" s="1"/>
      <c r="O5194" s="84"/>
    </row>
    <row r="5195" spans="14:15" x14ac:dyDescent="0.25">
      <c r="N5195" s="1"/>
      <c r="O5195" s="84"/>
    </row>
    <row r="5196" spans="14:15" x14ac:dyDescent="0.25">
      <c r="N5196" s="1"/>
      <c r="O5196" s="84"/>
    </row>
    <row r="5197" spans="14:15" x14ac:dyDescent="0.25">
      <c r="N5197" s="1"/>
      <c r="O5197" s="84"/>
    </row>
    <row r="5198" spans="14:15" x14ac:dyDescent="0.25">
      <c r="N5198" s="1"/>
      <c r="O5198" s="84"/>
    </row>
    <row r="5199" spans="14:15" x14ac:dyDescent="0.25">
      <c r="N5199" s="1"/>
      <c r="O5199" s="84"/>
    </row>
    <row r="5200" spans="14:15" x14ac:dyDescent="0.25">
      <c r="N5200" s="1"/>
      <c r="O5200" s="84"/>
    </row>
    <row r="5201" spans="14:15" x14ac:dyDescent="0.25">
      <c r="N5201" s="1"/>
      <c r="O5201" s="84"/>
    </row>
    <row r="5202" spans="14:15" x14ac:dyDescent="0.25">
      <c r="N5202" s="1"/>
      <c r="O5202" s="84"/>
    </row>
    <row r="5203" spans="14:15" x14ac:dyDescent="0.25">
      <c r="N5203" s="1"/>
      <c r="O5203" s="84"/>
    </row>
    <row r="5204" spans="14:15" x14ac:dyDescent="0.25">
      <c r="N5204" s="1"/>
      <c r="O5204" s="84"/>
    </row>
    <row r="5205" spans="14:15" x14ac:dyDescent="0.25">
      <c r="N5205" s="1"/>
      <c r="O5205" s="84"/>
    </row>
    <row r="5206" spans="14:15" x14ac:dyDescent="0.25">
      <c r="N5206" s="1"/>
      <c r="O5206" s="84"/>
    </row>
    <row r="5207" spans="14:15" x14ac:dyDescent="0.25">
      <c r="N5207" s="1"/>
      <c r="O5207" s="84"/>
    </row>
    <row r="5208" spans="14:15" x14ac:dyDescent="0.25">
      <c r="N5208" s="1"/>
      <c r="O5208" s="84"/>
    </row>
    <row r="5209" spans="14:15" x14ac:dyDescent="0.25">
      <c r="N5209" s="1"/>
      <c r="O5209" s="84"/>
    </row>
    <row r="5210" spans="14:15" x14ac:dyDescent="0.25">
      <c r="N5210" s="1"/>
      <c r="O5210" s="84"/>
    </row>
    <row r="5211" spans="14:15" x14ac:dyDescent="0.25">
      <c r="N5211" s="1"/>
      <c r="O5211" s="84"/>
    </row>
    <row r="5212" spans="14:15" x14ac:dyDescent="0.25">
      <c r="N5212" s="1"/>
      <c r="O5212" s="84"/>
    </row>
    <row r="5213" spans="14:15" x14ac:dyDescent="0.25">
      <c r="N5213" s="1"/>
      <c r="O5213" s="84"/>
    </row>
    <row r="5214" spans="14:15" x14ac:dyDescent="0.25">
      <c r="N5214" s="1"/>
      <c r="O5214" s="84"/>
    </row>
    <row r="5215" spans="14:15" x14ac:dyDescent="0.25">
      <c r="N5215" s="1"/>
      <c r="O5215" s="84"/>
    </row>
    <row r="5216" spans="14:15" x14ac:dyDescent="0.25">
      <c r="N5216" s="1"/>
      <c r="O5216" s="84"/>
    </row>
    <row r="5217" spans="14:15" x14ac:dyDescent="0.25">
      <c r="N5217" s="1"/>
      <c r="O5217" s="84"/>
    </row>
    <row r="5218" spans="14:15" x14ac:dyDescent="0.25">
      <c r="N5218" s="1"/>
      <c r="O5218" s="84"/>
    </row>
    <row r="5219" spans="14:15" x14ac:dyDescent="0.25">
      <c r="N5219" s="1"/>
      <c r="O5219" s="84"/>
    </row>
    <row r="5220" spans="14:15" x14ac:dyDescent="0.25">
      <c r="N5220" s="1"/>
      <c r="O5220" s="84"/>
    </row>
    <row r="5221" spans="14:15" x14ac:dyDescent="0.25">
      <c r="N5221" s="1"/>
      <c r="O5221" s="84"/>
    </row>
    <row r="5222" spans="14:15" x14ac:dyDescent="0.25">
      <c r="N5222" s="1"/>
      <c r="O5222" s="84"/>
    </row>
    <row r="5223" spans="14:15" x14ac:dyDescent="0.25">
      <c r="N5223" s="1"/>
      <c r="O5223" s="84"/>
    </row>
    <row r="5224" spans="14:15" x14ac:dyDescent="0.25">
      <c r="N5224" s="1"/>
      <c r="O5224" s="84"/>
    </row>
    <row r="5225" spans="14:15" x14ac:dyDescent="0.25">
      <c r="N5225" s="1"/>
      <c r="O5225" s="84"/>
    </row>
    <row r="5226" spans="14:15" x14ac:dyDescent="0.25">
      <c r="N5226" s="1"/>
      <c r="O5226" s="84"/>
    </row>
    <row r="5227" spans="14:15" x14ac:dyDescent="0.25">
      <c r="N5227" s="1"/>
      <c r="O5227" s="84"/>
    </row>
    <row r="5228" spans="14:15" x14ac:dyDescent="0.25">
      <c r="N5228" s="1"/>
      <c r="O5228" s="84"/>
    </row>
    <row r="5229" spans="14:15" x14ac:dyDescent="0.25">
      <c r="N5229" s="1"/>
      <c r="O5229" s="84"/>
    </row>
    <row r="5230" spans="14:15" x14ac:dyDescent="0.25">
      <c r="N5230" s="1"/>
      <c r="O5230" s="84"/>
    </row>
    <row r="5231" spans="14:15" x14ac:dyDescent="0.25">
      <c r="N5231" s="1"/>
      <c r="O5231" s="84"/>
    </row>
    <row r="5232" spans="14:15" x14ac:dyDescent="0.25">
      <c r="N5232" s="1"/>
      <c r="O5232" s="84"/>
    </row>
    <row r="5233" spans="14:15" x14ac:dyDescent="0.25">
      <c r="N5233" s="1"/>
      <c r="O5233" s="84"/>
    </row>
    <row r="5234" spans="14:15" x14ac:dyDescent="0.25">
      <c r="N5234" s="1"/>
      <c r="O5234" s="84"/>
    </row>
    <row r="5235" spans="14:15" x14ac:dyDescent="0.25">
      <c r="N5235" s="1"/>
      <c r="O5235" s="84"/>
    </row>
    <row r="5236" spans="14:15" x14ac:dyDescent="0.25">
      <c r="N5236" s="1"/>
      <c r="O5236" s="84"/>
    </row>
    <row r="5237" spans="14:15" x14ac:dyDescent="0.25">
      <c r="N5237" s="1"/>
      <c r="O5237" s="84"/>
    </row>
    <row r="5238" spans="14:15" x14ac:dyDescent="0.25">
      <c r="N5238" s="1"/>
      <c r="O5238" s="84"/>
    </row>
    <row r="5239" spans="14:15" x14ac:dyDescent="0.25">
      <c r="N5239" s="1"/>
      <c r="O5239" s="84"/>
    </row>
    <row r="5240" spans="14:15" x14ac:dyDescent="0.25">
      <c r="N5240" s="1"/>
      <c r="O5240" s="84"/>
    </row>
    <row r="5241" spans="14:15" x14ac:dyDescent="0.25">
      <c r="N5241" s="1"/>
      <c r="O5241" s="84"/>
    </row>
    <row r="5242" spans="14:15" x14ac:dyDescent="0.25">
      <c r="N5242" s="1"/>
      <c r="O5242" s="84"/>
    </row>
    <row r="5243" spans="14:15" x14ac:dyDescent="0.25">
      <c r="N5243" s="1"/>
      <c r="O5243" s="84"/>
    </row>
    <row r="5244" spans="14:15" x14ac:dyDescent="0.25">
      <c r="N5244" s="1"/>
      <c r="O5244" s="84"/>
    </row>
    <row r="5245" spans="14:15" x14ac:dyDescent="0.25">
      <c r="N5245" s="1"/>
      <c r="O5245" s="84"/>
    </row>
    <row r="5246" spans="14:15" x14ac:dyDescent="0.25">
      <c r="N5246" s="1"/>
      <c r="O5246" s="84"/>
    </row>
    <row r="5247" spans="14:15" x14ac:dyDescent="0.25">
      <c r="N5247" s="1"/>
      <c r="O5247" s="84"/>
    </row>
    <row r="5248" spans="14:15" x14ac:dyDescent="0.25">
      <c r="N5248" s="1"/>
      <c r="O5248" s="84"/>
    </row>
    <row r="5249" spans="14:15" x14ac:dyDescent="0.25">
      <c r="N5249" s="1"/>
      <c r="O5249" s="84"/>
    </row>
    <row r="5250" spans="14:15" x14ac:dyDescent="0.25">
      <c r="N5250" s="1"/>
      <c r="O5250" s="84"/>
    </row>
    <row r="5251" spans="14:15" x14ac:dyDescent="0.25">
      <c r="N5251" s="1"/>
      <c r="O5251" s="84"/>
    </row>
    <row r="5252" spans="14:15" x14ac:dyDescent="0.25">
      <c r="N5252" s="1"/>
      <c r="O5252" s="84"/>
    </row>
    <row r="5253" spans="14:15" x14ac:dyDescent="0.25">
      <c r="N5253" s="1"/>
      <c r="O5253" s="84"/>
    </row>
    <row r="5254" spans="14:15" x14ac:dyDescent="0.25">
      <c r="N5254" s="1"/>
      <c r="O5254" s="84"/>
    </row>
    <row r="5255" spans="14:15" x14ac:dyDescent="0.25">
      <c r="N5255" s="1"/>
      <c r="O5255" s="84"/>
    </row>
    <row r="5256" spans="14:15" x14ac:dyDescent="0.25">
      <c r="N5256" s="1"/>
      <c r="O5256" s="84"/>
    </row>
    <row r="5257" spans="14:15" x14ac:dyDescent="0.25">
      <c r="N5257" s="1"/>
      <c r="O5257" s="84"/>
    </row>
    <row r="5258" spans="14:15" x14ac:dyDescent="0.25">
      <c r="N5258" s="1"/>
      <c r="O5258" s="84"/>
    </row>
    <row r="5259" spans="14:15" x14ac:dyDescent="0.25">
      <c r="N5259" s="1"/>
      <c r="O5259" s="84"/>
    </row>
    <row r="5260" spans="14:15" x14ac:dyDescent="0.25">
      <c r="N5260" s="1"/>
      <c r="O5260" s="84"/>
    </row>
    <row r="5261" spans="14:15" x14ac:dyDescent="0.25">
      <c r="N5261" s="1"/>
      <c r="O5261" s="84"/>
    </row>
    <row r="5262" spans="14:15" x14ac:dyDescent="0.25">
      <c r="N5262" s="1"/>
      <c r="O5262" s="84"/>
    </row>
    <row r="5263" spans="14:15" x14ac:dyDescent="0.25">
      <c r="N5263" s="1"/>
      <c r="O5263" s="84"/>
    </row>
    <row r="5264" spans="14:15" x14ac:dyDescent="0.25">
      <c r="N5264" s="1"/>
      <c r="O5264" s="84"/>
    </row>
    <row r="5265" spans="14:15" x14ac:dyDescent="0.25">
      <c r="N5265" s="1"/>
      <c r="O5265" s="84"/>
    </row>
    <row r="5266" spans="14:15" x14ac:dyDescent="0.25">
      <c r="N5266" s="1"/>
      <c r="O5266" s="84"/>
    </row>
    <row r="5267" spans="14:15" x14ac:dyDescent="0.25">
      <c r="N5267" s="1"/>
      <c r="O5267" s="84"/>
    </row>
    <row r="5268" spans="14:15" x14ac:dyDescent="0.25">
      <c r="N5268" s="1"/>
      <c r="O5268" s="84"/>
    </row>
    <row r="5269" spans="14:15" x14ac:dyDescent="0.25">
      <c r="N5269" s="1"/>
      <c r="O5269" s="84"/>
    </row>
    <row r="5270" spans="14:15" x14ac:dyDescent="0.25">
      <c r="N5270" s="1"/>
      <c r="O5270" s="84"/>
    </row>
    <row r="5271" spans="14:15" x14ac:dyDescent="0.25">
      <c r="N5271" s="1"/>
      <c r="O5271" s="84"/>
    </row>
    <row r="5272" spans="14:15" x14ac:dyDescent="0.25">
      <c r="N5272" s="1"/>
      <c r="O5272" s="84"/>
    </row>
    <row r="5273" spans="14:15" x14ac:dyDescent="0.25">
      <c r="N5273" s="1"/>
      <c r="O5273" s="84"/>
    </row>
    <row r="5274" spans="14:15" x14ac:dyDescent="0.25">
      <c r="N5274" s="1"/>
      <c r="O5274" s="84"/>
    </row>
    <row r="5275" spans="14:15" x14ac:dyDescent="0.25">
      <c r="N5275" s="1"/>
      <c r="O5275" s="84"/>
    </row>
    <row r="5276" spans="14:15" x14ac:dyDescent="0.25">
      <c r="N5276" s="1"/>
      <c r="O5276" s="84"/>
    </row>
    <row r="5277" spans="14:15" x14ac:dyDescent="0.25">
      <c r="N5277" s="1"/>
      <c r="O5277" s="84"/>
    </row>
    <row r="5278" spans="14:15" x14ac:dyDescent="0.25">
      <c r="N5278" s="1"/>
      <c r="O5278" s="84"/>
    </row>
    <row r="5279" spans="14:15" x14ac:dyDescent="0.25">
      <c r="N5279" s="1"/>
      <c r="O5279" s="84"/>
    </row>
    <row r="5280" spans="14:15" x14ac:dyDescent="0.25">
      <c r="N5280" s="1"/>
      <c r="O5280" s="84"/>
    </row>
    <row r="5281" spans="14:15" x14ac:dyDescent="0.25">
      <c r="N5281" s="1"/>
      <c r="O5281" s="84"/>
    </row>
    <row r="5282" spans="14:15" x14ac:dyDescent="0.25">
      <c r="N5282" s="1"/>
      <c r="O5282" s="84"/>
    </row>
    <row r="5283" spans="14:15" x14ac:dyDescent="0.25">
      <c r="N5283" s="1"/>
      <c r="O5283" s="84"/>
    </row>
    <row r="5284" spans="14:15" x14ac:dyDescent="0.25">
      <c r="N5284" s="1"/>
      <c r="O5284" s="84"/>
    </row>
    <row r="5285" spans="14:15" x14ac:dyDescent="0.25">
      <c r="N5285" s="1"/>
      <c r="O5285" s="84"/>
    </row>
    <row r="5286" spans="14:15" x14ac:dyDescent="0.25">
      <c r="N5286" s="1"/>
      <c r="O5286" s="84"/>
    </row>
    <row r="5287" spans="14:15" x14ac:dyDescent="0.25">
      <c r="N5287" s="1"/>
      <c r="O5287" s="84"/>
    </row>
    <row r="5288" spans="14:15" x14ac:dyDescent="0.25">
      <c r="N5288" s="1"/>
      <c r="O5288" s="84"/>
    </row>
    <row r="5289" spans="14:15" x14ac:dyDescent="0.25">
      <c r="N5289" s="1"/>
      <c r="O5289" s="84"/>
    </row>
    <row r="5290" spans="14:15" x14ac:dyDescent="0.25">
      <c r="N5290" s="1"/>
      <c r="O5290" s="84"/>
    </row>
    <row r="5291" spans="14:15" x14ac:dyDescent="0.25">
      <c r="N5291" s="1"/>
      <c r="O5291" s="84"/>
    </row>
    <row r="5292" spans="14:15" x14ac:dyDescent="0.25">
      <c r="N5292" s="1"/>
      <c r="O5292" s="84"/>
    </row>
    <row r="5293" spans="14:15" x14ac:dyDescent="0.25">
      <c r="N5293" s="1"/>
      <c r="O5293" s="84"/>
    </row>
    <row r="5294" spans="14:15" x14ac:dyDescent="0.25">
      <c r="N5294" s="1"/>
      <c r="O5294" s="84"/>
    </row>
    <row r="5295" spans="14:15" x14ac:dyDescent="0.25">
      <c r="N5295" s="1"/>
      <c r="O5295" s="84"/>
    </row>
    <row r="5296" spans="14:15" x14ac:dyDescent="0.25">
      <c r="N5296" s="1"/>
      <c r="O5296" s="84"/>
    </row>
    <row r="5297" spans="14:15" x14ac:dyDescent="0.25">
      <c r="N5297" s="1"/>
      <c r="O5297" s="84"/>
    </row>
    <row r="5298" spans="14:15" x14ac:dyDescent="0.25">
      <c r="N5298" s="1"/>
      <c r="O5298" s="84"/>
    </row>
    <row r="5299" spans="14:15" x14ac:dyDescent="0.25">
      <c r="N5299" s="1"/>
      <c r="O5299" s="84"/>
    </row>
    <row r="5300" spans="14:15" x14ac:dyDescent="0.25">
      <c r="N5300" s="1"/>
      <c r="O5300" s="84"/>
    </row>
    <row r="5301" spans="14:15" x14ac:dyDescent="0.25">
      <c r="N5301" s="1"/>
      <c r="O5301" s="84"/>
    </row>
    <row r="5302" spans="14:15" x14ac:dyDescent="0.25">
      <c r="N5302" s="1"/>
      <c r="O5302" s="84"/>
    </row>
    <row r="5303" spans="14:15" x14ac:dyDescent="0.25">
      <c r="N5303" s="1"/>
      <c r="O5303" s="84"/>
    </row>
    <row r="5304" spans="14:15" x14ac:dyDescent="0.25">
      <c r="N5304" s="1"/>
      <c r="O5304" s="84"/>
    </row>
    <row r="5305" spans="14:15" x14ac:dyDescent="0.25">
      <c r="N5305" s="1"/>
      <c r="O5305" s="84"/>
    </row>
    <row r="5306" spans="14:15" x14ac:dyDescent="0.25">
      <c r="N5306" s="1"/>
      <c r="O5306" s="84"/>
    </row>
    <row r="5307" spans="14:15" x14ac:dyDescent="0.25">
      <c r="N5307" s="1"/>
      <c r="O5307" s="84"/>
    </row>
    <row r="5308" spans="14:15" x14ac:dyDescent="0.25">
      <c r="N5308" s="1"/>
      <c r="O5308" s="84"/>
    </row>
    <row r="5309" spans="14:15" x14ac:dyDescent="0.25">
      <c r="N5309" s="1"/>
      <c r="O5309" s="84"/>
    </row>
    <row r="5310" spans="14:15" x14ac:dyDescent="0.25">
      <c r="N5310" s="1"/>
      <c r="O5310" s="84"/>
    </row>
    <row r="5311" spans="14:15" x14ac:dyDescent="0.25">
      <c r="N5311" s="1"/>
      <c r="O5311" s="84"/>
    </row>
    <row r="5312" spans="14:15" x14ac:dyDescent="0.25">
      <c r="N5312" s="1"/>
      <c r="O5312" s="84"/>
    </row>
    <row r="5313" spans="14:15" x14ac:dyDescent="0.25">
      <c r="N5313" s="1"/>
      <c r="O5313" s="84"/>
    </row>
    <row r="5314" spans="14:15" x14ac:dyDescent="0.25">
      <c r="N5314" s="1"/>
      <c r="O5314" s="84"/>
    </row>
    <row r="5315" spans="14:15" x14ac:dyDescent="0.25">
      <c r="N5315" s="1"/>
      <c r="O5315" s="84"/>
    </row>
    <row r="5316" spans="14:15" x14ac:dyDescent="0.25">
      <c r="N5316" s="1"/>
      <c r="O5316" s="84"/>
    </row>
    <row r="5317" spans="14:15" x14ac:dyDescent="0.25">
      <c r="N5317" s="1"/>
      <c r="O5317" s="84"/>
    </row>
    <row r="5318" spans="14:15" x14ac:dyDescent="0.25">
      <c r="N5318" s="1"/>
      <c r="O5318" s="84"/>
    </row>
    <row r="5319" spans="14:15" x14ac:dyDescent="0.25">
      <c r="N5319" s="1"/>
      <c r="O5319" s="84"/>
    </row>
    <row r="5320" spans="14:15" x14ac:dyDescent="0.25">
      <c r="N5320" s="1"/>
      <c r="O5320" s="84"/>
    </row>
    <row r="5321" spans="14:15" x14ac:dyDescent="0.25">
      <c r="N5321" s="1"/>
      <c r="O5321" s="84"/>
    </row>
    <row r="5322" spans="14:15" x14ac:dyDescent="0.25">
      <c r="N5322" s="1"/>
      <c r="O5322" s="84"/>
    </row>
    <row r="5323" spans="14:15" x14ac:dyDescent="0.25">
      <c r="N5323" s="1"/>
      <c r="O5323" s="84"/>
    </row>
    <row r="5324" spans="14:15" x14ac:dyDescent="0.25">
      <c r="N5324" s="1"/>
      <c r="O5324" s="84"/>
    </row>
    <row r="5325" spans="14:15" x14ac:dyDescent="0.25">
      <c r="N5325" s="1"/>
      <c r="O5325" s="84"/>
    </row>
    <row r="5326" spans="14:15" x14ac:dyDescent="0.25">
      <c r="N5326" s="1"/>
      <c r="O5326" s="84"/>
    </row>
    <row r="5327" spans="14:15" x14ac:dyDescent="0.25">
      <c r="N5327" s="1"/>
      <c r="O5327" s="84"/>
    </row>
    <row r="5328" spans="14:15" x14ac:dyDescent="0.25">
      <c r="N5328" s="1"/>
      <c r="O5328" s="84"/>
    </row>
    <row r="5329" spans="14:15" x14ac:dyDescent="0.25">
      <c r="N5329" s="1"/>
      <c r="O5329" s="84"/>
    </row>
    <row r="5330" spans="14:15" x14ac:dyDescent="0.25">
      <c r="N5330" s="1"/>
      <c r="O5330" s="84"/>
    </row>
    <row r="5331" spans="14:15" x14ac:dyDescent="0.25">
      <c r="N5331" s="1"/>
      <c r="O5331" s="84"/>
    </row>
    <row r="5332" spans="14:15" x14ac:dyDescent="0.25">
      <c r="N5332" s="1"/>
      <c r="O5332" s="84"/>
    </row>
    <row r="5333" spans="14:15" x14ac:dyDescent="0.25">
      <c r="N5333" s="1"/>
      <c r="O5333" s="84"/>
    </row>
    <row r="5334" spans="14:15" x14ac:dyDescent="0.25">
      <c r="N5334" s="1"/>
      <c r="O5334" s="84"/>
    </row>
    <row r="5335" spans="14:15" x14ac:dyDescent="0.25">
      <c r="N5335" s="1"/>
      <c r="O5335" s="84"/>
    </row>
    <row r="5336" spans="14:15" x14ac:dyDescent="0.25">
      <c r="N5336" s="1"/>
      <c r="O5336" s="84"/>
    </row>
    <row r="5337" spans="14:15" x14ac:dyDescent="0.25">
      <c r="N5337" s="1"/>
      <c r="O5337" s="84"/>
    </row>
    <row r="5338" spans="14:15" x14ac:dyDescent="0.25">
      <c r="N5338" s="1"/>
      <c r="O5338" s="84"/>
    </row>
    <row r="5339" spans="14:15" x14ac:dyDescent="0.25">
      <c r="N5339" s="1"/>
      <c r="O5339" s="84"/>
    </row>
    <row r="5340" spans="14:15" x14ac:dyDescent="0.25">
      <c r="N5340" s="1"/>
      <c r="O5340" s="84"/>
    </row>
    <row r="5341" spans="14:15" x14ac:dyDescent="0.25">
      <c r="N5341" s="1"/>
      <c r="O5341" s="84"/>
    </row>
    <row r="5342" spans="14:15" x14ac:dyDescent="0.25">
      <c r="N5342" s="1"/>
      <c r="O5342" s="84"/>
    </row>
    <row r="5343" spans="14:15" x14ac:dyDescent="0.25">
      <c r="N5343" s="1"/>
      <c r="O5343" s="84"/>
    </row>
    <row r="5344" spans="14:15" x14ac:dyDescent="0.25">
      <c r="N5344" s="1"/>
      <c r="O5344" s="84"/>
    </row>
    <row r="5345" spans="14:15" x14ac:dyDescent="0.25">
      <c r="N5345" s="1"/>
      <c r="O5345" s="84"/>
    </row>
    <row r="5346" spans="14:15" x14ac:dyDescent="0.25">
      <c r="N5346" s="1"/>
      <c r="O5346" s="84"/>
    </row>
    <row r="5347" spans="14:15" x14ac:dyDescent="0.25">
      <c r="N5347" s="1"/>
      <c r="O5347" s="84"/>
    </row>
    <row r="5348" spans="14:15" x14ac:dyDescent="0.25">
      <c r="N5348" s="1"/>
      <c r="O5348" s="84"/>
    </row>
    <row r="5349" spans="14:15" x14ac:dyDescent="0.25">
      <c r="N5349" s="1"/>
      <c r="O5349" s="84"/>
    </row>
    <row r="5350" spans="14:15" x14ac:dyDescent="0.25">
      <c r="N5350" s="1"/>
      <c r="O5350" s="84"/>
    </row>
    <row r="5351" spans="14:15" x14ac:dyDescent="0.25">
      <c r="N5351" s="1"/>
      <c r="O5351" s="84"/>
    </row>
    <row r="5352" spans="14:15" x14ac:dyDescent="0.25">
      <c r="N5352" s="1"/>
      <c r="O5352" s="84"/>
    </row>
    <row r="5353" spans="14:15" x14ac:dyDescent="0.25">
      <c r="N5353" s="1"/>
      <c r="O5353" s="84"/>
    </row>
    <row r="5354" spans="14:15" x14ac:dyDescent="0.25">
      <c r="N5354" s="1"/>
      <c r="O5354" s="84"/>
    </row>
    <row r="5355" spans="14:15" x14ac:dyDescent="0.25">
      <c r="N5355" s="1"/>
      <c r="O5355" s="84"/>
    </row>
    <row r="5356" spans="14:15" x14ac:dyDescent="0.25">
      <c r="N5356" s="1"/>
      <c r="O5356" s="84"/>
    </row>
    <row r="5357" spans="14:15" x14ac:dyDescent="0.25">
      <c r="N5357" s="1"/>
      <c r="O5357" s="84"/>
    </row>
    <row r="5358" spans="14:15" x14ac:dyDescent="0.25">
      <c r="N5358" s="1"/>
      <c r="O5358" s="84"/>
    </row>
    <row r="5359" spans="14:15" x14ac:dyDescent="0.25">
      <c r="N5359" s="1"/>
      <c r="O5359" s="84"/>
    </row>
    <row r="5360" spans="14:15" x14ac:dyDescent="0.25">
      <c r="N5360" s="1"/>
      <c r="O5360" s="84"/>
    </row>
    <row r="5361" spans="14:15" x14ac:dyDescent="0.25">
      <c r="N5361" s="1"/>
      <c r="O5361" s="84"/>
    </row>
    <row r="5362" spans="14:15" x14ac:dyDescent="0.25">
      <c r="N5362" s="1"/>
      <c r="O5362" s="84"/>
    </row>
    <row r="5363" spans="14:15" x14ac:dyDescent="0.25">
      <c r="N5363" s="1"/>
      <c r="O5363" s="84"/>
    </row>
    <row r="5364" spans="14:15" x14ac:dyDescent="0.25">
      <c r="N5364" s="1"/>
      <c r="O5364" s="84"/>
    </row>
    <row r="5365" spans="14:15" x14ac:dyDescent="0.25">
      <c r="N5365" s="1"/>
      <c r="O5365" s="84"/>
    </row>
    <row r="5366" spans="14:15" x14ac:dyDescent="0.25">
      <c r="N5366" s="1"/>
      <c r="O5366" s="84"/>
    </row>
    <row r="5367" spans="14:15" x14ac:dyDescent="0.25">
      <c r="N5367" s="1"/>
      <c r="O5367" s="84"/>
    </row>
    <row r="5368" spans="14:15" x14ac:dyDescent="0.25">
      <c r="N5368" s="1"/>
      <c r="O5368" s="84"/>
    </row>
    <row r="5369" spans="14:15" x14ac:dyDescent="0.25">
      <c r="N5369" s="1"/>
      <c r="O5369" s="84"/>
    </row>
    <row r="5370" spans="14:15" x14ac:dyDescent="0.25">
      <c r="N5370" s="1"/>
      <c r="O5370" s="84"/>
    </row>
    <row r="5371" spans="14:15" x14ac:dyDescent="0.25">
      <c r="N5371" s="1"/>
      <c r="O5371" s="84"/>
    </row>
    <row r="5372" spans="14:15" x14ac:dyDescent="0.25">
      <c r="N5372" s="1"/>
      <c r="O5372" s="84"/>
    </row>
    <row r="5373" spans="14:15" x14ac:dyDescent="0.25">
      <c r="N5373" s="1"/>
      <c r="O5373" s="84"/>
    </row>
    <row r="5374" spans="14:15" x14ac:dyDescent="0.25">
      <c r="N5374" s="1"/>
      <c r="O5374" s="84"/>
    </row>
    <row r="5375" spans="14:15" x14ac:dyDescent="0.25">
      <c r="N5375" s="1"/>
      <c r="O5375" s="84"/>
    </row>
    <row r="5376" spans="14:15" x14ac:dyDescent="0.25">
      <c r="N5376" s="1"/>
      <c r="O5376" s="84"/>
    </row>
    <row r="5377" spans="14:15" x14ac:dyDescent="0.25">
      <c r="N5377" s="1"/>
      <c r="O5377" s="84"/>
    </row>
    <row r="5378" spans="14:15" x14ac:dyDescent="0.25">
      <c r="N5378" s="1"/>
      <c r="O5378" s="84"/>
    </row>
    <row r="5379" spans="14:15" x14ac:dyDescent="0.25">
      <c r="N5379" s="1"/>
      <c r="O5379" s="84"/>
    </row>
    <row r="5380" spans="14:15" x14ac:dyDescent="0.25">
      <c r="N5380" s="1"/>
      <c r="O5380" s="84"/>
    </row>
    <row r="5381" spans="14:15" x14ac:dyDescent="0.25">
      <c r="N5381" s="1"/>
      <c r="O5381" s="84"/>
    </row>
    <row r="5382" spans="14:15" x14ac:dyDescent="0.25">
      <c r="N5382" s="1"/>
      <c r="O5382" s="84"/>
    </row>
    <row r="5383" spans="14:15" x14ac:dyDescent="0.25">
      <c r="N5383" s="1"/>
      <c r="O5383" s="84"/>
    </row>
    <row r="5384" spans="14:15" x14ac:dyDescent="0.25">
      <c r="N5384" s="1"/>
      <c r="O5384" s="84"/>
    </row>
    <row r="5385" spans="14:15" x14ac:dyDescent="0.25">
      <c r="N5385" s="1"/>
      <c r="O5385" s="84"/>
    </row>
    <row r="5386" spans="14:15" x14ac:dyDescent="0.25">
      <c r="N5386" s="1"/>
      <c r="O5386" s="84"/>
    </row>
    <row r="5387" spans="14:15" x14ac:dyDescent="0.25">
      <c r="N5387" s="1"/>
      <c r="O5387" s="84"/>
    </row>
    <row r="5388" spans="14:15" x14ac:dyDescent="0.25">
      <c r="N5388" s="1"/>
      <c r="O5388" s="84"/>
    </row>
    <row r="5389" spans="14:15" x14ac:dyDescent="0.25">
      <c r="N5389" s="1"/>
      <c r="O5389" s="84"/>
    </row>
    <row r="5390" spans="14:15" x14ac:dyDescent="0.25">
      <c r="N5390" s="1"/>
      <c r="O5390" s="84"/>
    </row>
    <row r="5391" spans="14:15" x14ac:dyDescent="0.25">
      <c r="N5391" s="1"/>
      <c r="O5391" s="84"/>
    </row>
    <row r="5392" spans="14:15" x14ac:dyDescent="0.25">
      <c r="N5392" s="1"/>
      <c r="O5392" s="84"/>
    </row>
    <row r="5393" spans="14:15" x14ac:dyDescent="0.25">
      <c r="N5393" s="1"/>
      <c r="O5393" s="84"/>
    </row>
    <row r="5394" spans="14:15" x14ac:dyDescent="0.25">
      <c r="N5394" s="1"/>
      <c r="O5394" s="84"/>
    </row>
    <row r="5395" spans="14:15" x14ac:dyDescent="0.25">
      <c r="N5395" s="1"/>
      <c r="O5395" s="84"/>
    </row>
    <row r="5396" spans="14:15" x14ac:dyDescent="0.25">
      <c r="N5396" s="1"/>
      <c r="O5396" s="84"/>
    </row>
    <row r="5397" spans="14:15" x14ac:dyDescent="0.25">
      <c r="N5397" s="1"/>
      <c r="O5397" s="84"/>
    </row>
    <row r="5398" spans="14:15" x14ac:dyDescent="0.25">
      <c r="N5398" s="1"/>
      <c r="O5398" s="84"/>
    </row>
    <row r="5399" spans="14:15" x14ac:dyDescent="0.25">
      <c r="N5399" s="1"/>
      <c r="O5399" s="84"/>
    </row>
    <row r="5400" spans="14:15" x14ac:dyDescent="0.25">
      <c r="N5400" s="1"/>
      <c r="O5400" s="84"/>
    </row>
    <row r="5401" spans="14:15" x14ac:dyDescent="0.25">
      <c r="N5401" s="1"/>
      <c r="O5401" s="84"/>
    </row>
    <row r="5402" spans="14:15" x14ac:dyDescent="0.25">
      <c r="N5402" s="1"/>
      <c r="O5402" s="84"/>
    </row>
    <row r="5403" spans="14:15" x14ac:dyDescent="0.25">
      <c r="N5403" s="1"/>
      <c r="O5403" s="84"/>
    </row>
    <row r="5404" spans="14:15" x14ac:dyDescent="0.25">
      <c r="N5404" s="1"/>
      <c r="O5404" s="84"/>
    </row>
    <row r="5405" spans="14:15" x14ac:dyDescent="0.25">
      <c r="N5405" s="1"/>
      <c r="O5405" s="84"/>
    </row>
    <row r="5406" spans="14:15" x14ac:dyDescent="0.25">
      <c r="N5406" s="1"/>
      <c r="O5406" s="84"/>
    </row>
    <row r="5407" spans="14:15" x14ac:dyDescent="0.25">
      <c r="N5407" s="1"/>
      <c r="O5407" s="84"/>
    </row>
    <row r="5408" spans="14:15" x14ac:dyDescent="0.25">
      <c r="N5408" s="1"/>
      <c r="O5408" s="84"/>
    </row>
    <row r="5409" spans="14:15" x14ac:dyDescent="0.25">
      <c r="N5409" s="1"/>
      <c r="O5409" s="84"/>
    </row>
    <row r="5410" spans="14:15" x14ac:dyDescent="0.25">
      <c r="N5410" s="1"/>
      <c r="O5410" s="84"/>
    </row>
    <row r="5411" spans="14:15" x14ac:dyDescent="0.25">
      <c r="N5411" s="1"/>
      <c r="O5411" s="84"/>
    </row>
    <row r="5412" spans="14:15" x14ac:dyDescent="0.25">
      <c r="N5412" s="1"/>
      <c r="O5412" s="84"/>
    </row>
    <row r="5413" spans="14:15" x14ac:dyDescent="0.25">
      <c r="N5413" s="1"/>
      <c r="O5413" s="84"/>
    </row>
    <row r="5414" spans="14:15" x14ac:dyDescent="0.25">
      <c r="N5414" s="1"/>
      <c r="O5414" s="84"/>
    </row>
    <row r="5415" spans="14:15" x14ac:dyDescent="0.25">
      <c r="N5415" s="1"/>
      <c r="O5415" s="84"/>
    </row>
    <row r="5416" spans="14:15" x14ac:dyDescent="0.25">
      <c r="N5416" s="1"/>
      <c r="O5416" s="84"/>
    </row>
    <row r="5417" spans="14:15" x14ac:dyDescent="0.25">
      <c r="N5417" s="1"/>
      <c r="O5417" s="84"/>
    </row>
    <row r="5418" spans="14:15" x14ac:dyDescent="0.25">
      <c r="N5418" s="1"/>
      <c r="O5418" s="84"/>
    </row>
    <row r="5419" spans="14:15" x14ac:dyDescent="0.25">
      <c r="N5419" s="1"/>
      <c r="O5419" s="84"/>
    </row>
    <row r="5420" spans="14:15" x14ac:dyDescent="0.25">
      <c r="N5420" s="1"/>
      <c r="O5420" s="84"/>
    </row>
    <row r="5421" spans="14:15" x14ac:dyDescent="0.25">
      <c r="N5421" s="1"/>
      <c r="O5421" s="84"/>
    </row>
    <row r="5422" spans="14:15" x14ac:dyDescent="0.25">
      <c r="N5422" s="1"/>
      <c r="O5422" s="84"/>
    </row>
    <row r="5423" spans="14:15" x14ac:dyDescent="0.25">
      <c r="N5423" s="1"/>
      <c r="O5423" s="84"/>
    </row>
    <row r="5424" spans="14:15" x14ac:dyDescent="0.25">
      <c r="N5424" s="1"/>
      <c r="O5424" s="84"/>
    </row>
    <row r="5425" spans="14:15" x14ac:dyDescent="0.25">
      <c r="N5425" s="1"/>
      <c r="O5425" s="84"/>
    </row>
    <row r="5426" spans="14:15" x14ac:dyDescent="0.25">
      <c r="N5426" s="1"/>
      <c r="O5426" s="84"/>
    </row>
    <row r="5427" spans="14:15" x14ac:dyDescent="0.25">
      <c r="N5427" s="1"/>
      <c r="O5427" s="84"/>
    </row>
    <row r="5428" spans="14:15" x14ac:dyDescent="0.25">
      <c r="N5428" s="1"/>
      <c r="O5428" s="84"/>
    </row>
    <row r="5429" spans="14:15" x14ac:dyDescent="0.25">
      <c r="N5429" s="1"/>
      <c r="O5429" s="84"/>
    </row>
    <row r="5430" spans="14:15" x14ac:dyDescent="0.25">
      <c r="N5430" s="1"/>
      <c r="O5430" s="84"/>
    </row>
    <row r="5431" spans="14:15" x14ac:dyDescent="0.25">
      <c r="N5431" s="1"/>
      <c r="O5431" s="84"/>
    </row>
    <row r="5432" spans="14:15" x14ac:dyDescent="0.25">
      <c r="N5432" s="1"/>
      <c r="O5432" s="84"/>
    </row>
    <row r="5433" spans="14:15" x14ac:dyDescent="0.25">
      <c r="N5433" s="1"/>
      <c r="O5433" s="84"/>
    </row>
    <row r="5434" spans="14:15" x14ac:dyDescent="0.25">
      <c r="N5434" s="1"/>
      <c r="O5434" s="84"/>
    </row>
    <row r="5435" spans="14:15" x14ac:dyDescent="0.25">
      <c r="N5435" s="1"/>
      <c r="O5435" s="84"/>
    </row>
    <row r="5436" spans="14:15" x14ac:dyDescent="0.25">
      <c r="N5436" s="1"/>
      <c r="O5436" s="84"/>
    </row>
    <row r="5437" spans="14:15" x14ac:dyDescent="0.25">
      <c r="N5437" s="1"/>
      <c r="O5437" s="84"/>
    </row>
    <row r="5438" spans="14:15" x14ac:dyDescent="0.25">
      <c r="N5438" s="1"/>
      <c r="O5438" s="84"/>
    </row>
    <row r="5439" spans="14:15" x14ac:dyDescent="0.25">
      <c r="N5439" s="1"/>
      <c r="O5439" s="84"/>
    </row>
    <row r="5440" spans="14:15" x14ac:dyDescent="0.25">
      <c r="N5440" s="1"/>
      <c r="O5440" s="84"/>
    </row>
    <row r="5441" spans="14:15" x14ac:dyDescent="0.25">
      <c r="N5441" s="1"/>
      <c r="O5441" s="84"/>
    </row>
    <row r="5442" spans="14:15" x14ac:dyDescent="0.25">
      <c r="N5442" s="1"/>
      <c r="O5442" s="84"/>
    </row>
    <row r="5443" spans="14:15" x14ac:dyDescent="0.25">
      <c r="N5443" s="1"/>
      <c r="O5443" s="84"/>
    </row>
    <row r="5444" spans="14:15" x14ac:dyDescent="0.25">
      <c r="N5444" s="1"/>
      <c r="O5444" s="84"/>
    </row>
    <row r="5445" spans="14:15" x14ac:dyDescent="0.25">
      <c r="N5445" s="1"/>
      <c r="O5445" s="84"/>
    </row>
    <row r="5446" spans="14:15" x14ac:dyDescent="0.25">
      <c r="N5446" s="1"/>
      <c r="O5446" s="84"/>
    </row>
    <row r="5447" spans="14:15" x14ac:dyDescent="0.25">
      <c r="N5447" s="1"/>
      <c r="O5447" s="84"/>
    </row>
    <row r="5448" spans="14:15" x14ac:dyDescent="0.25">
      <c r="N5448" s="1"/>
      <c r="O5448" s="84"/>
    </row>
    <row r="5449" spans="14:15" x14ac:dyDescent="0.25">
      <c r="N5449" s="1"/>
      <c r="O5449" s="84"/>
    </row>
    <row r="5450" spans="14:15" x14ac:dyDescent="0.25">
      <c r="N5450" s="1"/>
      <c r="O5450" s="84"/>
    </row>
    <row r="5451" spans="14:15" x14ac:dyDescent="0.25">
      <c r="N5451" s="1"/>
      <c r="O5451" s="84"/>
    </row>
    <row r="5452" spans="14:15" x14ac:dyDescent="0.25">
      <c r="N5452" s="1"/>
      <c r="O5452" s="84"/>
    </row>
    <row r="5453" spans="14:15" x14ac:dyDescent="0.25">
      <c r="N5453" s="1"/>
      <c r="O5453" s="84"/>
    </row>
    <row r="5454" spans="14:15" x14ac:dyDescent="0.25">
      <c r="N5454" s="1"/>
      <c r="O5454" s="84"/>
    </row>
    <row r="5455" spans="14:15" x14ac:dyDescent="0.25">
      <c r="N5455" s="1"/>
      <c r="O5455" s="84"/>
    </row>
    <row r="5456" spans="14:15" x14ac:dyDescent="0.25">
      <c r="N5456" s="1"/>
      <c r="O5456" s="84"/>
    </row>
    <row r="5457" spans="14:15" x14ac:dyDescent="0.25">
      <c r="N5457" s="1"/>
      <c r="O5457" s="84"/>
    </row>
    <row r="5458" spans="14:15" x14ac:dyDescent="0.25">
      <c r="N5458" s="1"/>
      <c r="O5458" s="84"/>
    </row>
    <row r="5459" spans="14:15" x14ac:dyDescent="0.25">
      <c r="N5459" s="1"/>
      <c r="O5459" s="84"/>
    </row>
    <row r="5460" spans="14:15" x14ac:dyDescent="0.25">
      <c r="N5460" s="1"/>
      <c r="O5460" s="84"/>
    </row>
    <row r="5461" spans="14:15" x14ac:dyDescent="0.25">
      <c r="N5461" s="1"/>
      <c r="O5461" s="84"/>
    </row>
    <row r="5462" spans="14:15" x14ac:dyDescent="0.25">
      <c r="N5462" s="1"/>
      <c r="O5462" s="84"/>
    </row>
    <row r="5463" spans="14:15" x14ac:dyDescent="0.25">
      <c r="N5463" s="1"/>
      <c r="O5463" s="84"/>
    </row>
    <row r="5464" spans="14:15" x14ac:dyDescent="0.25">
      <c r="N5464" s="1"/>
      <c r="O5464" s="84"/>
    </row>
    <row r="5465" spans="14:15" x14ac:dyDescent="0.25">
      <c r="N5465" s="1"/>
      <c r="O5465" s="84"/>
    </row>
    <row r="5466" spans="14:15" x14ac:dyDescent="0.25">
      <c r="N5466" s="1"/>
      <c r="O5466" s="84"/>
    </row>
    <row r="5467" spans="14:15" x14ac:dyDescent="0.25">
      <c r="N5467" s="1"/>
      <c r="O5467" s="84"/>
    </row>
    <row r="5468" spans="14:15" x14ac:dyDescent="0.25">
      <c r="N5468" s="1"/>
      <c r="O5468" s="84"/>
    </row>
    <row r="5469" spans="14:15" x14ac:dyDescent="0.25">
      <c r="N5469" s="1"/>
      <c r="O5469" s="84"/>
    </row>
    <row r="5470" spans="14:15" x14ac:dyDescent="0.25">
      <c r="N5470" s="1"/>
      <c r="O5470" s="84"/>
    </row>
    <row r="5471" spans="14:15" x14ac:dyDescent="0.25">
      <c r="N5471" s="1"/>
      <c r="O5471" s="84"/>
    </row>
    <row r="5472" spans="14:15" x14ac:dyDescent="0.25">
      <c r="N5472" s="1"/>
      <c r="O5472" s="84"/>
    </row>
    <row r="5473" spans="14:15" x14ac:dyDescent="0.25">
      <c r="N5473" s="1"/>
      <c r="O5473" s="84"/>
    </row>
    <row r="5474" spans="14:15" x14ac:dyDescent="0.25">
      <c r="N5474" s="1"/>
      <c r="O5474" s="84"/>
    </row>
    <row r="5475" spans="14:15" x14ac:dyDescent="0.25">
      <c r="N5475" s="1"/>
      <c r="O5475" s="84"/>
    </row>
    <row r="5476" spans="14:15" x14ac:dyDescent="0.25">
      <c r="N5476" s="1"/>
      <c r="O5476" s="84"/>
    </row>
    <row r="5477" spans="14:15" x14ac:dyDescent="0.25">
      <c r="N5477" s="1"/>
      <c r="O5477" s="84"/>
    </row>
    <row r="5478" spans="14:15" x14ac:dyDescent="0.25">
      <c r="N5478" s="1"/>
      <c r="O5478" s="84"/>
    </row>
    <row r="5479" spans="14:15" x14ac:dyDescent="0.25">
      <c r="N5479" s="1"/>
      <c r="O5479" s="84"/>
    </row>
    <row r="5480" spans="14:15" x14ac:dyDescent="0.25">
      <c r="N5480" s="1"/>
      <c r="O5480" s="84"/>
    </row>
    <row r="5481" spans="14:15" x14ac:dyDescent="0.25">
      <c r="N5481" s="1"/>
      <c r="O5481" s="84"/>
    </row>
    <row r="5482" spans="14:15" x14ac:dyDescent="0.25">
      <c r="N5482" s="1"/>
      <c r="O5482" s="84"/>
    </row>
    <row r="5483" spans="14:15" x14ac:dyDescent="0.25">
      <c r="N5483" s="1"/>
      <c r="O5483" s="84"/>
    </row>
    <row r="5484" spans="14:15" x14ac:dyDescent="0.25">
      <c r="N5484" s="1"/>
      <c r="O5484" s="84"/>
    </row>
    <row r="5485" spans="14:15" x14ac:dyDescent="0.25">
      <c r="N5485" s="1"/>
      <c r="O5485" s="84"/>
    </row>
    <row r="5486" spans="14:15" x14ac:dyDescent="0.25">
      <c r="N5486" s="1"/>
      <c r="O5486" s="84"/>
    </row>
    <row r="5487" spans="14:15" x14ac:dyDescent="0.25">
      <c r="N5487" s="1"/>
      <c r="O5487" s="84"/>
    </row>
    <row r="5488" spans="14:15" x14ac:dyDescent="0.25">
      <c r="N5488" s="1"/>
      <c r="O5488" s="84"/>
    </row>
    <row r="5489" spans="14:15" x14ac:dyDescent="0.25">
      <c r="N5489" s="1"/>
      <c r="O5489" s="84"/>
    </row>
    <row r="5490" spans="14:15" x14ac:dyDescent="0.25">
      <c r="N5490" s="1"/>
      <c r="O5490" s="84"/>
    </row>
    <row r="5491" spans="14:15" x14ac:dyDescent="0.25">
      <c r="N5491" s="1"/>
      <c r="O5491" s="84"/>
    </row>
    <row r="5492" spans="14:15" x14ac:dyDescent="0.25">
      <c r="N5492" s="1"/>
      <c r="O5492" s="84"/>
    </row>
    <row r="5493" spans="14:15" x14ac:dyDescent="0.25">
      <c r="N5493" s="1"/>
      <c r="O5493" s="84"/>
    </row>
    <row r="5494" spans="14:15" x14ac:dyDescent="0.25">
      <c r="N5494" s="1"/>
      <c r="O5494" s="84"/>
    </row>
    <row r="5495" spans="14:15" x14ac:dyDescent="0.25">
      <c r="N5495" s="1"/>
      <c r="O5495" s="84"/>
    </row>
    <row r="5496" spans="14:15" x14ac:dyDescent="0.25">
      <c r="N5496" s="1"/>
      <c r="O5496" s="84"/>
    </row>
    <row r="5497" spans="14:15" x14ac:dyDescent="0.25">
      <c r="N5497" s="1"/>
      <c r="O5497" s="84"/>
    </row>
    <row r="5498" spans="14:15" x14ac:dyDescent="0.25">
      <c r="N5498" s="1"/>
      <c r="O5498" s="84"/>
    </row>
    <row r="5499" spans="14:15" x14ac:dyDescent="0.25">
      <c r="N5499" s="1"/>
      <c r="O5499" s="84"/>
    </row>
    <row r="5500" spans="14:15" x14ac:dyDescent="0.25">
      <c r="N5500" s="1"/>
      <c r="O5500" s="84"/>
    </row>
    <row r="5501" spans="14:15" x14ac:dyDescent="0.25">
      <c r="N5501" s="1"/>
      <c r="O5501" s="84"/>
    </row>
    <row r="5502" spans="14:15" x14ac:dyDescent="0.25">
      <c r="N5502" s="1"/>
      <c r="O5502" s="84"/>
    </row>
    <row r="5503" spans="14:15" x14ac:dyDescent="0.25">
      <c r="N5503" s="1"/>
      <c r="O5503" s="84"/>
    </row>
    <row r="5504" spans="14:15" x14ac:dyDescent="0.25">
      <c r="N5504" s="1"/>
      <c r="O5504" s="84"/>
    </row>
    <row r="5505" spans="14:15" x14ac:dyDescent="0.25">
      <c r="N5505" s="1"/>
      <c r="O5505" s="84"/>
    </row>
    <row r="5506" spans="14:15" x14ac:dyDescent="0.25">
      <c r="N5506" s="1"/>
      <c r="O5506" s="84"/>
    </row>
    <row r="5507" spans="14:15" x14ac:dyDescent="0.25">
      <c r="N5507" s="1"/>
      <c r="O5507" s="84"/>
    </row>
    <row r="5508" spans="14:15" x14ac:dyDescent="0.25">
      <c r="N5508" s="1"/>
      <c r="O5508" s="84"/>
    </row>
    <row r="5509" spans="14:15" x14ac:dyDescent="0.25">
      <c r="N5509" s="1"/>
      <c r="O5509" s="84"/>
    </row>
    <row r="5510" spans="14:15" x14ac:dyDescent="0.25">
      <c r="N5510" s="1"/>
      <c r="O5510" s="84"/>
    </row>
    <row r="5511" spans="14:15" x14ac:dyDescent="0.25">
      <c r="N5511" s="1"/>
      <c r="O5511" s="84"/>
    </row>
    <row r="5512" spans="14:15" x14ac:dyDescent="0.25">
      <c r="N5512" s="1"/>
      <c r="O5512" s="84"/>
    </row>
    <row r="5513" spans="14:15" x14ac:dyDescent="0.25">
      <c r="N5513" s="1"/>
      <c r="O5513" s="84"/>
    </row>
    <row r="5514" spans="14:15" x14ac:dyDescent="0.25">
      <c r="N5514" s="1"/>
      <c r="O5514" s="84"/>
    </row>
    <row r="5515" spans="14:15" x14ac:dyDescent="0.25">
      <c r="N5515" s="1"/>
      <c r="O5515" s="84"/>
    </row>
    <row r="5516" spans="14:15" x14ac:dyDescent="0.25">
      <c r="N5516" s="1"/>
      <c r="O5516" s="84"/>
    </row>
    <row r="5517" spans="14:15" x14ac:dyDescent="0.25">
      <c r="N5517" s="1"/>
      <c r="O5517" s="84"/>
    </row>
    <row r="5518" spans="14:15" x14ac:dyDescent="0.25">
      <c r="N5518" s="1"/>
      <c r="O5518" s="84"/>
    </row>
    <row r="5519" spans="14:15" x14ac:dyDescent="0.25">
      <c r="N5519" s="1"/>
      <c r="O5519" s="84"/>
    </row>
    <row r="5520" spans="14:15" x14ac:dyDescent="0.25">
      <c r="N5520" s="1"/>
      <c r="O5520" s="84"/>
    </row>
    <row r="5521" spans="14:15" x14ac:dyDescent="0.25">
      <c r="N5521" s="1"/>
      <c r="O5521" s="84"/>
    </row>
    <row r="5522" spans="14:15" x14ac:dyDescent="0.25">
      <c r="N5522" s="1"/>
      <c r="O5522" s="84"/>
    </row>
    <row r="5523" spans="14:15" x14ac:dyDescent="0.25">
      <c r="N5523" s="1"/>
      <c r="O5523" s="84"/>
    </row>
    <row r="5524" spans="14:15" x14ac:dyDescent="0.25">
      <c r="N5524" s="1"/>
      <c r="O5524" s="84"/>
    </row>
    <row r="5525" spans="14:15" x14ac:dyDescent="0.25">
      <c r="N5525" s="1"/>
      <c r="O5525" s="84"/>
    </row>
    <row r="5526" spans="14:15" x14ac:dyDescent="0.25">
      <c r="N5526" s="1"/>
      <c r="O5526" s="84"/>
    </row>
    <row r="5527" spans="14:15" x14ac:dyDescent="0.25">
      <c r="N5527" s="1"/>
      <c r="O5527" s="84"/>
    </row>
    <row r="5528" spans="14:15" x14ac:dyDescent="0.25">
      <c r="N5528" s="1"/>
      <c r="O5528" s="84"/>
    </row>
    <row r="5529" spans="14:15" x14ac:dyDescent="0.25">
      <c r="N5529" s="1"/>
      <c r="O5529" s="84"/>
    </row>
    <row r="5530" spans="14:15" x14ac:dyDescent="0.25">
      <c r="N5530" s="1"/>
      <c r="O5530" s="84"/>
    </row>
    <row r="5531" spans="14:15" x14ac:dyDescent="0.25">
      <c r="N5531" s="1"/>
      <c r="O5531" s="84"/>
    </row>
    <row r="5532" spans="14:15" x14ac:dyDescent="0.25">
      <c r="N5532" s="1"/>
      <c r="O5532" s="84"/>
    </row>
    <row r="5533" spans="14:15" x14ac:dyDescent="0.25">
      <c r="N5533" s="1"/>
      <c r="O5533" s="84"/>
    </row>
    <row r="5534" spans="14:15" x14ac:dyDescent="0.25">
      <c r="N5534" s="1"/>
      <c r="O5534" s="84"/>
    </row>
    <row r="5535" spans="14:15" x14ac:dyDescent="0.25">
      <c r="N5535" s="1"/>
      <c r="O5535" s="84"/>
    </row>
    <row r="5536" spans="14:15" x14ac:dyDescent="0.25">
      <c r="N5536" s="1"/>
      <c r="O5536" s="84"/>
    </row>
    <row r="5537" spans="14:15" x14ac:dyDescent="0.25">
      <c r="N5537" s="1"/>
      <c r="O5537" s="84"/>
    </row>
    <row r="5538" spans="14:15" x14ac:dyDescent="0.25">
      <c r="N5538" s="1"/>
      <c r="O5538" s="84"/>
    </row>
    <row r="5539" spans="14:15" x14ac:dyDescent="0.25">
      <c r="N5539" s="1"/>
      <c r="O5539" s="84"/>
    </row>
    <row r="5540" spans="14:15" x14ac:dyDescent="0.25">
      <c r="N5540" s="1"/>
      <c r="O5540" s="84"/>
    </row>
    <row r="5541" spans="14:15" x14ac:dyDescent="0.25">
      <c r="N5541" s="1"/>
      <c r="O5541" s="84"/>
    </row>
    <row r="5542" spans="14:15" x14ac:dyDescent="0.25">
      <c r="N5542" s="1"/>
      <c r="O5542" s="84"/>
    </row>
    <row r="5543" spans="14:15" x14ac:dyDescent="0.25">
      <c r="N5543" s="1"/>
      <c r="O5543" s="84"/>
    </row>
    <row r="5544" spans="14:15" x14ac:dyDescent="0.25">
      <c r="N5544" s="1"/>
      <c r="O5544" s="84"/>
    </row>
    <row r="5545" spans="14:15" x14ac:dyDescent="0.25">
      <c r="N5545" s="1"/>
      <c r="O5545" s="84"/>
    </row>
    <row r="5546" spans="14:15" x14ac:dyDescent="0.25">
      <c r="N5546" s="1"/>
      <c r="O5546" s="84"/>
    </row>
    <row r="5547" spans="14:15" x14ac:dyDescent="0.25">
      <c r="N5547" s="1"/>
      <c r="O5547" s="84"/>
    </row>
    <row r="5548" spans="14:15" x14ac:dyDescent="0.25">
      <c r="N5548" s="1"/>
      <c r="O5548" s="84"/>
    </row>
    <row r="5549" spans="14:15" x14ac:dyDescent="0.25">
      <c r="N5549" s="1"/>
      <c r="O5549" s="84"/>
    </row>
    <row r="5550" spans="14:15" x14ac:dyDescent="0.25">
      <c r="N5550" s="1"/>
      <c r="O5550" s="84"/>
    </row>
    <row r="5551" spans="14:15" x14ac:dyDescent="0.25">
      <c r="N5551" s="1"/>
      <c r="O5551" s="84"/>
    </row>
    <row r="5552" spans="14:15" x14ac:dyDescent="0.25">
      <c r="N5552" s="1"/>
      <c r="O5552" s="84"/>
    </row>
    <row r="5553" spans="14:15" x14ac:dyDescent="0.25">
      <c r="N5553" s="1"/>
      <c r="O5553" s="84"/>
    </row>
    <row r="5554" spans="14:15" x14ac:dyDescent="0.25">
      <c r="N5554" s="1"/>
      <c r="O5554" s="84"/>
    </row>
    <row r="5555" spans="14:15" x14ac:dyDescent="0.25">
      <c r="N5555" s="1"/>
      <c r="O5555" s="84"/>
    </row>
    <row r="5556" spans="14:15" x14ac:dyDescent="0.25">
      <c r="N5556" s="1"/>
      <c r="O5556" s="84"/>
    </row>
    <row r="5557" spans="14:15" x14ac:dyDescent="0.25">
      <c r="N5557" s="1"/>
      <c r="O5557" s="84"/>
    </row>
    <row r="5558" spans="14:15" x14ac:dyDescent="0.25">
      <c r="N5558" s="1"/>
      <c r="O5558" s="84"/>
    </row>
    <row r="5559" spans="14:15" x14ac:dyDescent="0.25">
      <c r="N5559" s="1"/>
      <c r="O5559" s="84"/>
    </row>
    <row r="5560" spans="14:15" x14ac:dyDescent="0.25">
      <c r="N5560" s="1"/>
      <c r="O5560" s="84"/>
    </row>
    <row r="5561" spans="14:15" x14ac:dyDescent="0.25">
      <c r="N5561" s="1"/>
      <c r="O5561" s="84"/>
    </row>
    <row r="5562" spans="14:15" x14ac:dyDescent="0.25">
      <c r="N5562" s="1"/>
      <c r="O5562" s="84"/>
    </row>
    <row r="5563" spans="14:15" x14ac:dyDescent="0.25">
      <c r="N5563" s="1"/>
      <c r="O5563" s="84"/>
    </row>
    <row r="5564" spans="14:15" x14ac:dyDescent="0.25">
      <c r="N5564" s="1"/>
      <c r="O5564" s="84"/>
    </row>
    <row r="5565" spans="14:15" x14ac:dyDescent="0.25">
      <c r="N5565" s="1"/>
      <c r="O5565" s="84"/>
    </row>
    <row r="5566" spans="14:15" x14ac:dyDescent="0.25">
      <c r="N5566" s="1"/>
      <c r="O5566" s="84"/>
    </row>
    <row r="5567" spans="14:15" x14ac:dyDescent="0.25">
      <c r="N5567" s="1"/>
      <c r="O5567" s="84"/>
    </row>
    <row r="5568" spans="14:15" x14ac:dyDescent="0.25">
      <c r="N5568" s="1"/>
      <c r="O5568" s="84"/>
    </row>
    <row r="5569" spans="14:15" x14ac:dyDescent="0.25">
      <c r="N5569" s="1"/>
      <c r="O5569" s="84"/>
    </row>
    <row r="5570" spans="14:15" x14ac:dyDescent="0.25">
      <c r="N5570" s="1"/>
      <c r="O5570" s="84"/>
    </row>
    <row r="5571" spans="14:15" x14ac:dyDescent="0.25">
      <c r="N5571" s="1"/>
      <c r="O5571" s="84"/>
    </row>
    <row r="5572" spans="14:15" x14ac:dyDescent="0.25">
      <c r="N5572" s="1"/>
      <c r="O5572" s="84"/>
    </row>
    <row r="5573" spans="14:15" x14ac:dyDescent="0.25">
      <c r="N5573" s="1"/>
      <c r="O5573" s="84"/>
    </row>
    <row r="5574" spans="14:15" x14ac:dyDescent="0.25">
      <c r="N5574" s="1"/>
      <c r="O5574" s="84"/>
    </row>
    <row r="5575" spans="14:15" x14ac:dyDescent="0.25">
      <c r="N5575" s="1"/>
      <c r="O5575" s="84"/>
    </row>
    <row r="5576" spans="14:15" x14ac:dyDescent="0.25">
      <c r="N5576" s="1"/>
      <c r="O5576" s="84"/>
    </row>
    <row r="5577" spans="14:15" x14ac:dyDescent="0.25">
      <c r="N5577" s="1"/>
      <c r="O5577" s="84"/>
    </row>
    <row r="5578" spans="14:15" x14ac:dyDescent="0.25">
      <c r="N5578" s="1"/>
      <c r="O5578" s="84"/>
    </row>
    <row r="5579" spans="14:15" x14ac:dyDescent="0.25">
      <c r="N5579" s="1"/>
      <c r="O5579" s="84"/>
    </row>
    <row r="5580" spans="14:15" x14ac:dyDescent="0.25">
      <c r="N5580" s="1"/>
      <c r="O5580" s="84"/>
    </row>
    <row r="5581" spans="14:15" x14ac:dyDescent="0.25">
      <c r="N5581" s="1"/>
      <c r="O5581" s="84"/>
    </row>
    <row r="5582" spans="14:15" x14ac:dyDescent="0.25">
      <c r="N5582" s="1"/>
      <c r="O5582" s="84"/>
    </row>
    <row r="5583" spans="14:15" x14ac:dyDescent="0.25">
      <c r="N5583" s="1"/>
      <c r="O5583" s="84"/>
    </row>
    <row r="5584" spans="14:15" x14ac:dyDescent="0.25">
      <c r="N5584" s="1"/>
      <c r="O5584" s="84"/>
    </row>
    <row r="5585" spans="14:15" x14ac:dyDescent="0.25">
      <c r="N5585" s="1"/>
      <c r="O5585" s="84"/>
    </row>
    <row r="5586" spans="14:15" x14ac:dyDescent="0.25">
      <c r="N5586" s="1"/>
      <c r="O5586" s="84"/>
    </row>
    <row r="5587" spans="14:15" x14ac:dyDescent="0.25">
      <c r="N5587" s="1"/>
      <c r="O5587" s="84"/>
    </row>
    <row r="5588" spans="14:15" x14ac:dyDescent="0.25">
      <c r="N5588" s="1"/>
      <c r="O5588" s="84"/>
    </row>
    <row r="5589" spans="14:15" x14ac:dyDescent="0.25">
      <c r="N5589" s="1"/>
      <c r="O5589" s="84"/>
    </row>
    <row r="5590" spans="14:15" x14ac:dyDescent="0.25">
      <c r="N5590" s="1"/>
      <c r="O5590" s="84"/>
    </row>
    <row r="5591" spans="14:15" x14ac:dyDescent="0.25">
      <c r="N5591" s="1"/>
      <c r="O5591" s="84"/>
    </row>
    <row r="5592" spans="14:15" x14ac:dyDescent="0.25">
      <c r="N5592" s="1"/>
      <c r="O5592" s="84"/>
    </row>
    <row r="5593" spans="14:15" x14ac:dyDescent="0.25">
      <c r="N5593" s="1"/>
      <c r="O5593" s="84"/>
    </row>
    <row r="5594" spans="14:15" x14ac:dyDescent="0.25">
      <c r="N5594" s="1"/>
      <c r="O5594" s="84"/>
    </row>
    <row r="5595" spans="14:15" x14ac:dyDescent="0.25">
      <c r="N5595" s="1"/>
      <c r="O5595" s="84"/>
    </row>
    <row r="5596" spans="14:15" x14ac:dyDescent="0.25">
      <c r="N5596" s="1"/>
      <c r="O5596" s="84"/>
    </row>
    <row r="5597" spans="14:15" x14ac:dyDescent="0.25">
      <c r="N5597" s="1"/>
      <c r="O5597" s="84"/>
    </row>
    <row r="5598" spans="14:15" x14ac:dyDescent="0.25">
      <c r="N5598" s="1"/>
      <c r="O5598" s="84"/>
    </row>
    <row r="5599" spans="14:15" x14ac:dyDescent="0.25">
      <c r="N5599" s="1"/>
      <c r="O5599" s="84"/>
    </row>
    <row r="5600" spans="14:15" x14ac:dyDescent="0.25">
      <c r="N5600" s="1"/>
      <c r="O5600" s="84"/>
    </row>
    <row r="5601" spans="14:15" x14ac:dyDescent="0.25">
      <c r="N5601" s="1"/>
      <c r="O5601" s="84"/>
    </row>
    <row r="5602" spans="14:15" x14ac:dyDescent="0.25">
      <c r="N5602" s="1"/>
      <c r="O5602" s="84"/>
    </row>
    <row r="5603" spans="14:15" x14ac:dyDescent="0.25">
      <c r="N5603" s="1"/>
      <c r="O5603" s="84"/>
    </row>
    <row r="5604" spans="14:15" x14ac:dyDescent="0.25">
      <c r="N5604" s="1"/>
      <c r="O5604" s="84"/>
    </row>
    <row r="5605" spans="14:15" x14ac:dyDescent="0.25">
      <c r="N5605" s="1"/>
      <c r="O5605" s="84"/>
    </row>
    <row r="5606" spans="14:15" x14ac:dyDescent="0.25">
      <c r="N5606" s="1"/>
      <c r="O5606" s="84"/>
    </row>
    <row r="5607" spans="14:15" x14ac:dyDescent="0.25">
      <c r="N5607" s="1"/>
      <c r="O5607" s="84"/>
    </row>
    <row r="5608" spans="14:15" x14ac:dyDescent="0.25">
      <c r="N5608" s="1"/>
      <c r="O5608" s="84"/>
    </row>
    <row r="5609" spans="14:15" x14ac:dyDescent="0.25">
      <c r="N5609" s="1"/>
      <c r="O5609" s="84"/>
    </row>
    <row r="5610" spans="14:15" x14ac:dyDescent="0.25">
      <c r="N5610" s="1"/>
      <c r="O5610" s="84"/>
    </row>
    <row r="5611" spans="14:15" x14ac:dyDescent="0.25">
      <c r="N5611" s="1"/>
      <c r="O5611" s="84"/>
    </row>
    <row r="5612" spans="14:15" x14ac:dyDescent="0.25">
      <c r="N5612" s="1"/>
      <c r="O5612" s="84"/>
    </row>
    <row r="5613" spans="14:15" x14ac:dyDescent="0.25">
      <c r="N5613" s="1"/>
      <c r="O5613" s="84"/>
    </row>
    <row r="5614" spans="14:15" x14ac:dyDescent="0.25">
      <c r="N5614" s="1"/>
      <c r="O5614" s="84"/>
    </row>
    <row r="5615" spans="14:15" x14ac:dyDescent="0.25">
      <c r="N5615" s="1"/>
      <c r="O5615" s="84"/>
    </row>
    <row r="5616" spans="14:15" x14ac:dyDescent="0.25">
      <c r="N5616" s="1"/>
      <c r="O5616" s="84"/>
    </row>
    <row r="5617" spans="14:15" x14ac:dyDescent="0.25">
      <c r="N5617" s="1"/>
      <c r="O5617" s="84"/>
    </row>
    <row r="5618" spans="14:15" x14ac:dyDescent="0.25">
      <c r="N5618" s="1"/>
      <c r="O5618" s="84"/>
    </row>
    <row r="5619" spans="14:15" x14ac:dyDescent="0.25">
      <c r="N5619" s="1"/>
      <c r="O5619" s="84"/>
    </row>
    <row r="5620" spans="14:15" x14ac:dyDescent="0.25">
      <c r="N5620" s="1"/>
      <c r="O5620" s="84"/>
    </row>
    <row r="5621" spans="14:15" x14ac:dyDescent="0.25">
      <c r="N5621" s="1"/>
      <c r="O5621" s="84"/>
    </row>
    <row r="5622" spans="14:15" x14ac:dyDescent="0.25">
      <c r="N5622" s="1"/>
      <c r="O5622" s="84"/>
    </row>
    <row r="5623" spans="14:15" x14ac:dyDescent="0.25">
      <c r="N5623" s="1"/>
      <c r="O5623" s="84"/>
    </row>
    <row r="5624" spans="14:15" x14ac:dyDescent="0.25">
      <c r="N5624" s="1"/>
      <c r="O5624" s="84"/>
    </row>
    <row r="5625" spans="14:15" x14ac:dyDescent="0.25">
      <c r="N5625" s="1"/>
      <c r="O5625" s="84"/>
    </row>
    <row r="5626" spans="14:15" x14ac:dyDescent="0.25">
      <c r="N5626" s="1"/>
      <c r="O5626" s="84"/>
    </row>
    <row r="5627" spans="14:15" x14ac:dyDescent="0.25">
      <c r="N5627" s="1"/>
      <c r="O5627" s="84"/>
    </row>
    <row r="5628" spans="14:15" x14ac:dyDescent="0.25">
      <c r="N5628" s="1"/>
      <c r="O5628" s="84"/>
    </row>
    <row r="5629" spans="14:15" x14ac:dyDescent="0.25">
      <c r="N5629" s="1"/>
      <c r="O5629" s="84"/>
    </row>
    <row r="5630" spans="14:15" x14ac:dyDescent="0.25">
      <c r="N5630" s="1"/>
      <c r="O5630" s="84"/>
    </row>
    <row r="5631" spans="14:15" x14ac:dyDescent="0.25">
      <c r="N5631" s="1"/>
      <c r="O5631" s="84"/>
    </row>
    <row r="5632" spans="14:15" x14ac:dyDescent="0.25">
      <c r="N5632" s="1"/>
      <c r="O5632" s="84"/>
    </row>
    <row r="5633" spans="14:15" x14ac:dyDescent="0.25">
      <c r="N5633" s="1"/>
      <c r="O5633" s="84"/>
    </row>
    <row r="5634" spans="14:15" x14ac:dyDescent="0.25">
      <c r="N5634" s="1"/>
      <c r="O5634" s="84"/>
    </row>
    <row r="5635" spans="14:15" x14ac:dyDescent="0.25">
      <c r="N5635" s="1"/>
      <c r="O5635" s="84"/>
    </row>
    <row r="5636" spans="14:15" x14ac:dyDescent="0.25">
      <c r="N5636" s="1"/>
      <c r="O5636" s="84"/>
    </row>
    <row r="5637" spans="14:15" x14ac:dyDescent="0.25">
      <c r="N5637" s="1"/>
      <c r="O5637" s="84"/>
    </row>
    <row r="5638" spans="14:15" x14ac:dyDescent="0.25">
      <c r="N5638" s="1"/>
      <c r="O5638" s="84"/>
    </row>
    <row r="5639" spans="14:15" x14ac:dyDescent="0.25">
      <c r="N5639" s="1"/>
      <c r="O5639" s="84"/>
    </row>
    <row r="5640" spans="14:15" x14ac:dyDescent="0.25">
      <c r="N5640" s="1"/>
      <c r="O5640" s="84"/>
    </row>
    <row r="5641" spans="14:15" x14ac:dyDescent="0.25">
      <c r="N5641" s="1"/>
      <c r="O5641" s="84"/>
    </row>
    <row r="5642" spans="14:15" x14ac:dyDescent="0.25">
      <c r="N5642" s="1"/>
      <c r="O5642" s="84"/>
    </row>
    <row r="5643" spans="14:15" x14ac:dyDescent="0.25">
      <c r="N5643" s="1"/>
      <c r="O5643" s="84"/>
    </row>
    <row r="5644" spans="14:15" x14ac:dyDescent="0.25">
      <c r="N5644" s="1"/>
      <c r="O5644" s="84"/>
    </row>
    <row r="5645" spans="14:15" x14ac:dyDescent="0.25">
      <c r="N5645" s="1"/>
      <c r="O5645" s="84"/>
    </row>
    <row r="5646" spans="14:15" x14ac:dyDescent="0.25">
      <c r="N5646" s="1"/>
      <c r="O5646" s="84"/>
    </row>
    <row r="5647" spans="14:15" x14ac:dyDescent="0.25">
      <c r="N5647" s="1"/>
      <c r="O5647" s="84"/>
    </row>
    <row r="5648" spans="14:15" x14ac:dyDescent="0.25">
      <c r="N5648" s="1"/>
      <c r="O5648" s="84"/>
    </row>
    <row r="5649" spans="14:15" x14ac:dyDescent="0.25">
      <c r="N5649" s="1"/>
      <c r="O5649" s="84"/>
    </row>
    <row r="5650" spans="14:15" x14ac:dyDescent="0.25">
      <c r="N5650" s="1"/>
      <c r="O5650" s="84"/>
    </row>
    <row r="5651" spans="14:15" x14ac:dyDescent="0.25">
      <c r="N5651" s="1"/>
      <c r="O5651" s="84"/>
    </row>
    <row r="5652" spans="14:15" x14ac:dyDescent="0.25">
      <c r="N5652" s="1"/>
      <c r="O5652" s="84"/>
    </row>
    <row r="5653" spans="14:15" x14ac:dyDescent="0.25">
      <c r="N5653" s="1"/>
      <c r="O5653" s="84"/>
    </row>
    <row r="5654" spans="14:15" x14ac:dyDescent="0.25">
      <c r="N5654" s="1"/>
      <c r="O5654" s="84"/>
    </row>
    <row r="5655" spans="14:15" x14ac:dyDescent="0.25">
      <c r="N5655" s="1"/>
      <c r="O5655" s="84"/>
    </row>
    <row r="5656" spans="14:15" x14ac:dyDescent="0.25">
      <c r="N5656" s="1"/>
      <c r="O5656" s="84"/>
    </row>
    <row r="5657" spans="14:15" x14ac:dyDescent="0.25">
      <c r="N5657" s="1"/>
      <c r="O5657" s="84"/>
    </row>
    <row r="5658" spans="14:15" x14ac:dyDescent="0.25">
      <c r="N5658" s="1"/>
      <c r="O5658" s="84"/>
    </row>
    <row r="5659" spans="14:15" x14ac:dyDescent="0.25">
      <c r="N5659" s="1"/>
      <c r="O5659" s="84"/>
    </row>
    <row r="5660" spans="14:15" x14ac:dyDescent="0.25">
      <c r="N5660" s="1"/>
      <c r="O5660" s="84"/>
    </row>
    <row r="5661" spans="14:15" x14ac:dyDescent="0.25">
      <c r="N5661" s="1"/>
      <c r="O5661" s="84"/>
    </row>
    <row r="5662" spans="14:15" x14ac:dyDescent="0.25">
      <c r="N5662" s="1"/>
      <c r="O5662" s="84"/>
    </row>
    <row r="5663" spans="14:15" x14ac:dyDescent="0.25">
      <c r="N5663" s="1"/>
      <c r="O5663" s="84"/>
    </row>
    <row r="5664" spans="14:15" x14ac:dyDescent="0.25">
      <c r="N5664" s="1"/>
      <c r="O5664" s="84"/>
    </row>
    <row r="5665" spans="14:15" x14ac:dyDescent="0.25">
      <c r="N5665" s="1"/>
      <c r="O5665" s="84"/>
    </row>
    <row r="5666" spans="14:15" x14ac:dyDescent="0.25">
      <c r="N5666" s="1"/>
      <c r="O5666" s="84"/>
    </row>
    <row r="5667" spans="14:15" x14ac:dyDescent="0.25">
      <c r="N5667" s="1"/>
      <c r="O5667" s="84"/>
    </row>
    <row r="5668" spans="14:15" x14ac:dyDescent="0.25">
      <c r="N5668" s="1"/>
      <c r="O5668" s="84"/>
    </row>
    <row r="5669" spans="14:15" x14ac:dyDescent="0.25">
      <c r="N5669" s="1"/>
      <c r="O5669" s="84"/>
    </row>
    <row r="5670" spans="14:15" x14ac:dyDescent="0.25">
      <c r="N5670" s="1"/>
      <c r="O5670" s="84"/>
    </row>
    <row r="5671" spans="14:15" x14ac:dyDescent="0.25">
      <c r="N5671" s="1"/>
      <c r="O5671" s="84"/>
    </row>
    <row r="5672" spans="14:15" x14ac:dyDescent="0.25">
      <c r="N5672" s="1"/>
      <c r="O5672" s="84"/>
    </row>
    <row r="5673" spans="14:15" x14ac:dyDescent="0.25">
      <c r="N5673" s="1"/>
      <c r="O5673" s="84"/>
    </row>
    <row r="5674" spans="14:15" x14ac:dyDescent="0.25">
      <c r="N5674" s="1"/>
      <c r="O5674" s="84"/>
    </row>
    <row r="5675" spans="14:15" x14ac:dyDescent="0.25">
      <c r="N5675" s="1"/>
      <c r="O5675" s="84"/>
    </row>
    <row r="5676" spans="14:15" x14ac:dyDescent="0.25">
      <c r="N5676" s="1"/>
      <c r="O5676" s="84"/>
    </row>
    <row r="5677" spans="14:15" x14ac:dyDescent="0.25">
      <c r="N5677" s="1"/>
      <c r="O5677" s="84"/>
    </row>
    <row r="5678" spans="14:15" x14ac:dyDescent="0.25">
      <c r="N5678" s="1"/>
      <c r="O5678" s="84"/>
    </row>
    <row r="5679" spans="14:15" x14ac:dyDescent="0.25">
      <c r="N5679" s="1"/>
      <c r="O5679" s="84"/>
    </row>
    <row r="5680" spans="14:15" x14ac:dyDescent="0.25">
      <c r="N5680" s="1"/>
      <c r="O5680" s="84"/>
    </row>
    <row r="5681" spans="14:15" x14ac:dyDescent="0.25">
      <c r="N5681" s="1"/>
      <c r="O5681" s="84"/>
    </row>
    <row r="5682" spans="14:15" x14ac:dyDescent="0.25">
      <c r="N5682" s="1"/>
      <c r="O5682" s="84"/>
    </row>
    <row r="5683" spans="14:15" x14ac:dyDescent="0.25">
      <c r="N5683" s="1"/>
      <c r="O5683" s="84"/>
    </row>
    <row r="5684" spans="14:15" x14ac:dyDescent="0.25">
      <c r="N5684" s="1"/>
      <c r="O5684" s="84"/>
    </row>
    <row r="5685" spans="14:15" x14ac:dyDescent="0.25">
      <c r="N5685" s="1"/>
      <c r="O5685" s="84"/>
    </row>
    <row r="5686" spans="14:15" x14ac:dyDescent="0.25">
      <c r="N5686" s="1"/>
      <c r="O5686" s="84"/>
    </row>
    <row r="5687" spans="14:15" x14ac:dyDescent="0.25">
      <c r="N5687" s="1"/>
      <c r="O5687" s="84"/>
    </row>
    <row r="5688" spans="14:15" x14ac:dyDescent="0.25">
      <c r="N5688" s="1"/>
      <c r="O5688" s="84"/>
    </row>
    <row r="5689" spans="14:15" x14ac:dyDescent="0.25">
      <c r="N5689" s="1"/>
      <c r="O5689" s="84"/>
    </row>
    <row r="5690" spans="14:15" x14ac:dyDescent="0.25">
      <c r="N5690" s="1"/>
      <c r="O5690" s="84"/>
    </row>
    <row r="5691" spans="14:15" x14ac:dyDescent="0.25">
      <c r="N5691" s="1"/>
      <c r="O5691" s="84"/>
    </row>
    <row r="5692" spans="14:15" x14ac:dyDescent="0.25">
      <c r="N5692" s="1"/>
      <c r="O5692" s="84"/>
    </row>
    <row r="5693" spans="14:15" x14ac:dyDescent="0.25">
      <c r="N5693" s="1"/>
      <c r="O5693" s="84"/>
    </row>
    <row r="5694" spans="14:15" x14ac:dyDescent="0.25">
      <c r="N5694" s="1"/>
      <c r="O5694" s="84"/>
    </row>
    <row r="5695" spans="14:15" x14ac:dyDescent="0.25">
      <c r="N5695" s="1"/>
      <c r="O5695" s="84"/>
    </row>
    <row r="5696" spans="14:15" x14ac:dyDescent="0.25">
      <c r="N5696" s="1"/>
      <c r="O5696" s="84"/>
    </row>
    <row r="5697" spans="14:15" x14ac:dyDescent="0.25">
      <c r="N5697" s="1"/>
      <c r="O5697" s="84"/>
    </row>
    <row r="5698" spans="14:15" x14ac:dyDescent="0.25">
      <c r="N5698" s="1"/>
      <c r="O5698" s="84"/>
    </row>
    <row r="5699" spans="14:15" x14ac:dyDescent="0.25">
      <c r="N5699" s="1"/>
      <c r="O5699" s="84"/>
    </row>
    <row r="5700" spans="14:15" x14ac:dyDescent="0.25">
      <c r="N5700" s="1"/>
      <c r="O5700" s="84"/>
    </row>
    <row r="5701" spans="14:15" x14ac:dyDescent="0.25">
      <c r="N5701" s="1"/>
      <c r="O5701" s="84"/>
    </row>
    <row r="5702" spans="14:15" x14ac:dyDescent="0.25">
      <c r="N5702" s="1"/>
      <c r="O5702" s="84"/>
    </row>
    <row r="5703" spans="14:15" x14ac:dyDescent="0.25">
      <c r="N5703" s="1"/>
      <c r="O5703" s="84"/>
    </row>
    <row r="5704" spans="14:15" x14ac:dyDescent="0.25">
      <c r="N5704" s="1"/>
      <c r="O5704" s="84"/>
    </row>
    <row r="5705" spans="14:15" x14ac:dyDescent="0.25">
      <c r="N5705" s="1"/>
      <c r="O5705" s="84"/>
    </row>
    <row r="5706" spans="14:15" x14ac:dyDescent="0.25">
      <c r="N5706" s="1"/>
      <c r="O5706" s="84"/>
    </row>
    <row r="5707" spans="14:15" x14ac:dyDescent="0.25">
      <c r="N5707" s="1"/>
      <c r="O5707" s="84"/>
    </row>
    <row r="5708" spans="14:15" x14ac:dyDescent="0.25">
      <c r="N5708" s="1"/>
      <c r="O5708" s="84"/>
    </row>
    <row r="5709" spans="14:15" x14ac:dyDescent="0.25">
      <c r="N5709" s="1"/>
      <c r="O5709" s="84"/>
    </row>
    <row r="5710" spans="14:15" x14ac:dyDescent="0.25">
      <c r="N5710" s="1"/>
      <c r="O5710" s="84"/>
    </row>
    <row r="5711" spans="14:15" x14ac:dyDescent="0.25">
      <c r="N5711" s="1"/>
      <c r="O5711" s="84"/>
    </row>
    <row r="5712" spans="14:15" x14ac:dyDescent="0.25">
      <c r="N5712" s="1"/>
      <c r="O5712" s="84"/>
    </row>
    <row r="5713" spans="14:15" x14ac:dyDescent="0.25">
      <c r="N5713" s="1"/>
      <c r="O5713" s="84"/>
    </row>
    <row r="5714" spans="14:15" x14ac:dyDescent="0.25">
      <c r="N5714" s="1"/>
      <c r="O5714" s="84"/>
    </row>
    <row r="5715" spans="14:15" x14ac:dyDescent="0.25">
      <c r="N5715" s="1"/>
      <c r="O5715" s="84"/>
    </row>
    <row r="5716" spans="14:15" x14ac:dyDescent="0.25">
      <c r="N5716" s="1"/>
      <c r="O5716" s="84"/>
    </row>
    <row r="5717" spans="14:15" x14ac:dyDescent="0.25">
      <c r="N5717" s="1"/>
      <c r="O5717" s="84"/>
    </row>
    <row r="5718" spans="14:15" x14ac:dyDescent="0.25">
      <c r="N5718" s="1"/>
      <c r="O5718" s="84"/>
    </row>
    <row r="5719" spans="14:15" x14ac:dyDescent="0.25">
      <c r="N5719" s="1"/>
      <c r="O5719" s="84"/>
    </row>
    <row r="5720" spans="14:15" x14ac:dyDescent="0.25">
      <c r="N5720" s="1"/>
      <c r="O5720" s="84"/>
    </row>
    <row r="5721" spans="14:15" x14ac:dyDescent="0.25">
      <c r="N5721" s="1"/>
      <c r="O5721" s="84"/>
    </row>
    <row r="5722" spans="14:15" x14ac:dyDescent="0.25">
      <c r="N5722" s="1"/>
      <c r="O5722" s="84"/>
    </row>
    <row r="5723" spans="14:15" x14ac:dyDescent="0.25">
      <c r="N5723" s="1"/>
      <c r="O5723" s="84"/>
    </row>
    <row r="5724" spans="14:15" x14ac:dyDescent="0.25">
      <c r="N5724" s="1"/>
      <c r="O5724" s="84"/>
    </row>
    <row r="5725" spans="14:15" x14ac:dyDescent="0.25">
      <c r="N5725" s="1"/>
      <c r="O5725" s="84"/>
    </row>
    <row r="5726" spans="14:15" x14ac:dyDescent="0.25">
      <c r="N5726" s="1"/>
      <c r="O5726" s="84"/>
    </row>
    <row r="5727" spans="14:15" x14ac:dyDescent="0.25">
      <c r="N5727" s="1"/>
      <c r="O5727" s="84"/>
    </row>
    <row r="5728" spans="14:15" x14ac:dyDescent="0.25">
      <c r="N5728" s="1"/>
      <c r="O5728" s="84"/>
    </row>
    <row r="5729" spans="14:15" x14ac:dyDescent="0.25">
      <c r="N5729" s="1"/>
      <c r="O5729" s="84"/>
    </row>
    <row r="5730" spans="14:15" x14ac:dyDescent="0.25">
      <c r="N5730" s="1"/>
      <c r="O5730" s="84"/>
    </row>
    <row r="5731" spans="14:15" x14ac:dyDescent="0.25">
      <c r="N5731" s="1"/>
      <c r="O5731" s="84"/>
    </row>
    <row r="5732" spans="14:15" x14ac:dyDescent="0.25">
      <c r="N5732" s="1"/>
      <c r="O5732" s="84"/>
    </row>
    <row r="5733" spans="14:15" x14ac:dyDescent="0.25">
      <c r="N5733" s="1"/>
      <c r="O5733" s="84"/>
    </row>
    <row r="5734" spans="14:15" x14ac:dyDescent="0.25">
      <c r="N5734" s="1"/>
      <c r="O5734" s="84"/>
    </row>
    <row r="5735" spans="14:15" x14ac:dyDescent="0.25">
      <c r="N5735" s="1"/>
      <c r="O5735" s="84"/>
    </row>
    <row r="5736" spans="14:15" x14ac:dyDescent="0.25">
      <c r="N5736" s="1"/>
      <c r="O5736" s="84"/>
    </row>
    <row r="5737" spans="14:15" x14ac:dyDescent="0.25">
      <c r="N5737" s="1"/>
      <c r="O5737" s="84"/>
    </row>
    <row r="5738" spans="14:15" x14ac:dyDescent="0.25">
      <c r="N5738" s="1"/>
      <c r="O5738" s="84"/>
    </row>
    <row r="5739" spans="14:15" x14ac:dyDescent="0.25">
      <c r="N5739" s="1"/>
      <c r="O5739" s="84"/>
    </row>
    <row r="5740" spans="14:15" x14ac:dyDescent="0.25">
      <c r="N5740" s="1"/>
      <c r="O5740" s="84"/>
    </row>
    <row r="5741" spans="14:15" x14ac:dyDescent="0.25">
      <c r="N5741" s="1"/>
      <c r="O5741" s="84"/>
    </row>
    <row r="5742" spans="14:15" x14ac:dyDescent="0.25">
      <c r="N5742" s="1"/>
      <c r="O5742" s="84"/>
    </row>
    <row r="5743" spans="14:15" x14ac:dyDescent="0.25">
      <c r="N5743" s="1"/>
      <c r="O5743" s="84"/>
    </row>
    <row r="5744" spans="14:15" x14ac:dyDescent="0.25">
      <c r="N5744" s="1"/>
      <c r="O5744" s="84"/>
    </row>
    <row r="5745" spans="14:15" x14ac:dyDescent="0.25">
      <c r="N5745" s="1"/>
      <c r="O5745" s="84"/>
    </row>
    <row r="5746" spans="14:15" x14ac:dyDescent="0.25">
      <c r="N5746" s="1"/>
      <c r="O5746" s="84"/>
    </row>
    <row r="5747" spans="14:15" x14ac:dyDescent="0.25">
      <c r="N5747" s="1"/>
      <c r="O5747" s="84"/>
    </row>
    <row r="5748" spans="14:15" x14ac:dyDescent="0.25">
      <c r="N5748" s="1"/>
      <c r="O5748" s="84"/>
    </row>
    <row r="5749" spans="14:15" x14ac:dyDescent="0.25">
      <c r="N5749" s="1"/>
      <c r="O5749" s="84"/>
    </row>
    <row r="5750" spans="14:15" x14ac:dyDescent="0.25">
      <c r="N5750" s="1"/>
      <c r="O5750" s="84"/>
    </row>
    <row r="5751" spans="14:15" x14ac:dyDescent="0.25">
      <c r="N5751" s="1"/>
      <c r="O5751" s="84"/>
    </row>
    <row r="5752" spans="14:15" x14ac:dyDescent="0.25">
      <c r="N5752" s="1"/>
      <c r="O5752" s="84"/>
    </row>
    <row r="5753" spans="14:15" x14ac:dyDescent="0.25">
      <c r="N5753" s="1"/>
      <c r="O5753" s="84"/>
    </row>
    <row r="5754" spans="14:15" x14ac:dyDescent="0.25">
      <c r="N5754" s="1"/>
      <c r="O5754" s="84"/>
    </row>
    <row r="5755" spans="14:15" x14ac:dyDescent="0.25">
      <c r="N5755" s="1"/>
      <c r="O5755" s="84"/>
    </row>
    <row r="5756" spans="14:15" x14ac:dyDescent="0.25">
      <c r="N5756" s="1"/>
      <c r="O5756" s="84"/>
    </row>
    <row r="5757" spans="14:15" x14ac:dyDescent="0.25">
      <c r="N5757" s="1"/>
      <c r="O5757" s="84"/>
    </row>
    <row r="5758" spans="14:15" x14ac:dyDescent="0.25">
      <c r="N5758" s="1"/>
      <c r="O5758" s="84"/>
    </row>
    <row r="5759" spans="14:15" x14ac:dyDescent="0.25">
      <c r="N5759" s="1"/>
      <c r="O5759" s="84"/>
    </row>
    <row r="5760" spans="14:15" x14ac:dyDescent="0.25">
      <c r="N5760" s="1"/>
      <c r="O5760" s="84"/>
    </row>
    <row r="5761" spans="14:15" x14ac:dyDescent="0.25">
      <c r="N5761" s="1"/>
      <c r="O5761" s="84"/>
    </row>
    <row r="5762" spans="14:15" x14ac:dyDescent="0.25">
      <c r="N5762" s="1"/>
      <c r="O5762" s="84"/>
    </row>
    <row r="5763" spans="14:15" x14ac:dyDescent="0.25">
      <c r="N5763" s="1"/>
      <c r="O5763" s="84"/>
    </row>
    <row r="5764" spans="14:15" x14ac:dyDescent="0.25">
      <c r="N5764" s="1"/>
      <c r="O5764" s="84"/>
    </row>
    <row r="5765" spans="14:15" x14ac:dyDescent="0.25">
      <c r="N5765" s="1"/>
      <c r="O5765" s="84"/>
    </row>
    <row r="5766" spans="14:15" x14ac:dyDescent="0.25">
      <c r="N5766" s="1"/>
      <c r="O5766" s="84"/>
    </row>
    <row r="5767" spans="14:15" x14ac:dyDescent="0.25">
      <c r="N5767" s="1"/>
      <c r="O5767" s="84"/>
    </row>
    <row r="5768" spans="14:15" x14ac:dyDescent="0.25">
      <c r="N5768" s="1"/>
      <c r="O5768" s="84"/>
    </row>
    <row r="5769" spans="14:15" x14ac:dyDescent="0.25">
      <c r="N5769" s="1"/>
      <c r="O5769" s="84"/>
    </row>
    <row r="5770" spans="14:15" x14ac:dyDescent="0.25">
      <c r="N5770" s="1"/>
      <c r="O5770" s="84"/>
    </row>
    <row r="5771" spans="14:15" x14ac:dyDescent="0.25">
      <c r="N5771" s="1"/>
      <c r="O5771" s="84"/>
    </row>
    <row r="5772" spans="14:15" x14ac:dyDescent="0.25">
      <c r="N5772" s="1"/>
      <c r="O5772" s="84"/>
    </row>
    <row r="5773" spans="14:15" x14ac:dyDescent="0.25">
      <c r="N5773" s="1"/>
      <c r="O5773" s="84"/>
    </row>
    <row r="5774" spans="14:15" x14ac:dyDescent="0.25">
      <c r="N5774" s="1"/>
      <c r="O5774" s="84"/>
    </row>
    <row r="5775" spans="14:15" x14ac:dyDescent="0.25">
      <c r="N5775" s="1"/>
      <c r="O5775" s="84"/>
    </row>
    <row r="5776" spans="14:15" x14ac:dyDescent="0.25">
      <c r="N5776" s="1"/>
      <c r="O5776" s="84"/>
    </row>
    <row r="5777" spans="14:15" x14ac:dyDescent="0.25">
      <c r="N5777" s="1"/>
      <c r="O5777" s="84"/>
    </row>
    <row r="5778" spans="14:15" x14ac:dyDescent="0.25">
      <c r="N5778" s="1"/>
      <c r="O5778" s="84"/>
    </row>
    <row r="5779" spans="14:15" x14ac:dyDescent="0.25">
      <c r="N5779" s="1"/>
      <c r="O5779" s="84"/>
    </row>
    <row r="5780" spans="14:15" x14ac:dyDescent="0.25">
      <c r="N5780" s="1"/>
      <c r="O5780" s="84"/>
    </row>
    <row r="5781" spans="14:15" x14ac:dyDescent="0.25">
      <c r="N5781" s="1"/>
      <c r="O5781" s="84"/>
    </row>
    <row r="5782" spans="14:15" x14ac:dyDescent="0.25">
      <c r="N5782" s="1"/>
      <c r="O5782" s="84"/>
    </row>
    <row r="5783" spans="14:15" x14ac:dyDescent="0.25">
      <c r="N5783" s="1"/>
      <c r="O5783" s="84"/>
    </row>
    <row r="5784" spans="14:15" x14ac:dyDescent="0.25">
      <c r="N5784" s="1"/>
      <c r="O5784" s="84"/>
    </row>
    <row r="5785" spans="14:15" x14ac:dyDescent="0.25">
      <c r="N5785" s="1"/>
      <c r="O5785" s="84"/>
    </row>
    <row r="5786" spans="14:15" x14ac:dyDescent="0.25">
      <c r="N5786" s="1"/>
      <c r="O5786" s="84"/>
    </row>
    <row r="5787" spans="14:15" x14ac:dyDescent="0.25">
      <c r="N5787" s="1"/>
      <c r="O5787" s="84"/>
    </row>
    <row r="5788" spans="14:15" x14ac:dyDescent="0.25">
      <c r="N5788" s="1"/>
      <c r="O5788" s="84"/>
    </row>
    <row r="5789" spans="14:15" x14ac:dyDescent="0.25">
      <c r="N5789" s="1"/>
      <c r="O5789" s="84"/>
    </row>
    <row r="5790" spans="14:15" x14ac:dyDescent="0.25">
      <c r="N5790" s="1"/>
      <c r="O5790" s="84"/>
    </row>
    <row r="5791" spans="14:15" x14ac:dyDescent="0.25">
      <c r="N5791" s="1"/>
      <c r="O5791" s="84"/>
    </row>
    <row r="5792" spans="14:15" x14ac:dyDescent="0.25">
      <c r="N5792" s="1"/>
      <c r="O5792" s="84"/>
    </row>
    <row r="5793" spans="14:15" x14ac:dyDescent="0.25">
      <c r="N5793" s="1"/>
      <c r="O5793" s="84"/>
    </row>
    <row r="5794" spans="14:15" x14ac:dyDescent="0.25">
      <c r="N5794" s="1"/>
      <c r="O5794" s="84"/>
    </row>
    <row r="5795" spans="14:15" x14ac:dyDescent="0.25">
      <c r="N5795" s="1"/>
      <c r="O5795" s="84"/>
    </row>
    <row r="5796" spans="14:15" x14ac:dyDescent="0.25">
      <c r="N5796" s="1"/>
      <c r="O5796" s="84"/>
    </row>
    <row r="5797" spans="14:15" x14ac:dyDescent="0.25">
      <c r="N5797" s="1"/>
      <c r="O5797" s="84"/>
    </row>
    <row r="5798" spans="14:15" x14ac:dyDescent="0.25">
      <c r="N5798" s="1"/>
      <c r="O5798" s="84"/>
    </row>
    <row r="5799" spans="14:15" x14ac:dyDescent="0.25">
      <c r="N5799" s="1"/>
      <c r="O5799" s="84"/>
    </row>
    <row r="5800" spans="14:15" x14ac:dyDescent="0.25">
      <c r="N5800" s="1"/>
      <c r="O5800" s="84"/>
    </row>
    <row r="5801" spans="14:15" x14ac:dyDescent="0.25">
      <c r="N5801" s="1"/>
      <c r="O5801" s="84"/>
    </row>
    <row r="5802" spans="14:15" x14ac:dyDescent="0.25">
      <c r="N5802" s="1"/>
      <c r="O5802" s="84"/>
    </row>
    <row r="5803" spans="14:15" x14ac:dyDescent="0.25">
      <c r="N5803" s="1"/>
      <c r="O5803" s="84"/>
    </row>
    <row r="5804" spans="14:15" x14ac:dyDescent="0.25">
      <c r="N5804" s="1"/>
      <c r="O5804" s="84"/>
    </row>
    <row r="5805" spans="14:15" x14ac:dyDescent="0.25">
      <c r="N5805" s="1"/>
      <c r="O5805" s="84"/>
    </row>
    <row r="5806" spans="14:15" x14ac:dyDescent="0.25">
      <c r="N5806" s="1"/>
      <c r="O5806" s="84"/>
    </row>
    <row r="5807" spans="14:15" x14ac:dyDescent="0.25">
      <c r="N5807" s="1"/>
      <c r="O5807" s="84"/>
    </row>
    <row r="5808" spans="14:15" x14ac:dyDescent="0.25">
      <c r="N5808" s="1"/>
      <c r="O5808" s="84"/>
    </row>
    <row r="5809" spans="14:15" x14ac:dyDescent="0.25">
      <c r="N5809" s="1"/>
      <c r="O5809" s="84"/>
    </row>
    <row r="5810" spans="14:15" x14ac:dyDescent="0.25">
      <c r="N5810" s="1"/>
      <c r="O5810" s="84"/>
    </row>
    <row r="5811" spans="14:15" x14ac:dyDescent="0.25">
      <c r="N5811" s="1"/>
      <c r="O5811" s="84"/>
    </row>
    <row r="5812" spans="14:15" x14ac:dyDescent="0.25">
      <c r="N5812" s="1"/>
      <c r="O5812" s="84"/>
    </row>
    <row r="5813" spans="14:15" x14ac:dyDescent="0.25">
      <c r="N5813" s="1"/>
      <c r="O5813" s="84"/>
    </row>
    <row r="5814" spans="14:15" x14ac:dyDescent="0.25">
      <c r="N5814" s="1"/>
      <c r="O5814" s="84"/>
    </row>
    <row r="5815" spans="14:15" x14ac:dyDescent="0.25">
      <c r="N5815" s="1"/>
      <c r="O5815" s="84"/>
    </row>
    <row r="5816" spans="14:15" x14ac:dyDescent="0.25">
      <c r="N5816" s="1"/>
      <c r="O5816" s="84"/>
    </row>
    <row r="5817" spans="14:15" x14ac:dyDescent="0.25">
      <c r="N5817" s="1"/>
      <c r="O5817" s="84"/>
    </row>
    <row r="5818" spans="14:15" x14ac:dyDescent="0.25">
      <c r="N5818" s="1"/>
      <c r="O5818" s="84"/>
    </row>
    <row r="5819" spans="14:15" x14ac:dyDescent="0.25">
      <c r="N5819" s="1"/>
      <c r="O5819" s="84"/>
    </row>
    <row r="5820" spans="14:15" x14ac:dyDescent="0.25">
      <c r="N5820" s="1"/>
      <c r="O5820" s="84"/>
    </row>
    <row r="5821" spans="14:15" x14ac:dyDescent="0.25">
      <c r="N5821" s="1"/>
      <c r="O5821" s="84"/>
    </row>
    <row r="5822" spans="14:15" x14ac:dyDescent="0.25">
      <c r="N5822" s="1"/>
      <c r="O5822" s="84"/>
    </row>
    <row r="5823" spans="14:15" x14ac:dyDescent="0.25">
      <c r="N5823" s="1"/>
      <c r="O5823" s="84"/>
    </row>
    <row r="5824" spans="14:15" x14ac:dyDescent="0.25">
      <c r="N5824" s="1"/>
      <c r="O5824" s="84"/>
    </row>
    <row r="5825" spans="14:15" x14ac:dyDescent="0.25">
      <c r="N5825" s="1"/>
      <c r="O5825" s="84"/>
    </row>
    <row r="5826" spans="14:15" x14ac:dyDescent="0.25">
      <c r="N5826" s="1"/>
      <c r="O5826" s="84"/>
    </row>
    <row r="5827" spans="14:15" x14ac:dyDescent="0.25">
      <c r="N5827" s="1"/>
      <c r="O5827" s="84"/>
    </row>
    <row r="5828" spans="14:15" x14ac:dyDescent="0.25">
      <c r="N5828" s="1"/>
      <c r="O5828" s="84"/>
    </row>
    <row r="5829" spans="14:15" x14ac:dyDescent="0.25">
      <c r="N5829" s="1"/>
      <c r="O5829" s="84"/>
    </row>
    <row r="5830" spans="14:15" x14ac:dyDescent="0.25">
      <c r="N5830" s="1"/>
      <c r="O5830" s="84"/>
    </row>
    <row r="5831" spans="14:15" x14ac:dyDescent="0.25">
      <c r="N5831" s="1"/>
      <c r="O5831" s="84"/>
    </row>
    <row r="5832" spans="14:15" x14ac:dyDescent="0.25">
      <c r="N5832" s="1"/>
      <c r="O5832" s="84"/>
    </row>
    <row r="5833" spans="14:15" x14ac:dyDescent="0.25">
      <c r="N5833" s="1"/>
      <c r="O5833" s="84"/>
    </row>
    <row r="5834" spans="14:15" x14ac:dyDescent="0.25">
      <c r="N5834" s="1"/>
      <c r="O5834" s="84"/>
    </row>
    <row r="5835" spans="14:15" x14ac:dyDescent="0.25">
      <c r="N5835" s="1"/>
      <c r="O5835" s="84"/>
    </row>
    <row r="5836" spans="14:15" x14ac:dyDescent="0.25">
      <c r="N5836" s="1"/>
      <c r="O5836" s="84"/>
    </row>
    <row r="5837" spans="14:15" x14ac:dyDescent="0.25">
      <c r="N5837" s="1"/>
      <c r="O5837" s="84"/>
    </row>
    <row r="5838" spans="14:15" x14ac:dyDescent="0.25">
      <c r="N5838" s="1"/>
      <c r="O5838" s="84"/>
    </row>
    <row r="5839" spans="14:15" x14ac:dyDescent="0.25">
      <c r="N5839" s="1"/>
      <c r="O5839" s="84"/>
    </row>
    <row r="5840" spans="14:15" x14ac:dyDescent="0.25">
      <c r="N5840" s="1"/>
      <c r="O5840" s="84"/>
    </row>
    <row r="5841" spans="14:15" x14ac:dyDescent="0.25">
      <c r="N5841" s="1"/>
      <c r="O5841" s="84"/>
    </row>
    <row r="5842" spans="14:15" x14ac:dyDescent="0.25">
      <c r="N5842" s="1"/>
      <c r="O5842" s="84"/>
    </row>
    <row r="5843" spans="14:15" x14ac:dyDescent="0.25">
      <c r="N5843" s="1"/>
      <c r="O5843" s="84"/>
    </row>
    <row r="5844" spans="14:15" x14ac:dyDescent="0.25">
      <c r="N5844" s="1"/>
      <c r="O5844" s="84"/>
    </row>
    <row r="5845" spans="14:15" x14ac:dyDescent="0.25">
      <c r="N5845" s="1"/>
      <c r="O5845" s="84"/>
    </row>
    <row r="5846" spans="14:15" x14ac:dyDescent="0.25">
      <c r="N5846" s="1"/>
      <c r="O5846" s="84"/>
    </row>
    <row r="5847" spans="14:15" x14ac:dyDescent="0.25">
      <c r="N5847" s="1"/>
      <c r="O5847" s="84"/>
    </row>
    <row r="5848" spans="14:15" x14ac:dyDescent="0.25">
      <c r="N5848" s="1"/>
      <c r="O5848" s="84"/>
    </row>
    <row r="5849" spans="14:15" x14ac:dyDescent="0.25">
      <c r="N5849" s="1"/>
      <c r="O5849" s="84"/>
    </row>
    <row r="5850" spans="14:15" x14ac:dyDescent="0.25">
      <c r="N5850" s="1"/>
      <c r="O5850" s="84"/>
    </row>
    <row r="5851" spans="14:15" x14ac:dyDescent="0.25">
      <c r="N5851" s="1"/>
      <c r="O5851" s="84"/>
    </row>
    <row r="5852" spans="14:15" x14ac:dyDescent="0.25">
      <c r="N5852" s="1"/>
      <c r="O5852" s="84"/>
    </row>
    <row r="5853" spans="14:15" x14ac:dyDescent="0.25">
      <c r="N5853" s="1"/>
      <c r="O5853" s="84"/>
    </row>
    <row r="5854" spans="14:15" x14ac:dyDescent="0.25">
      <c r="N5854" s="1"/>
      <c r="O5854" s="84"/>
    </row>
    <row r="5855" spans="14:15" x14ac:dyDescent="0.25">
      <c r="N5855" s="1"/>
      <c r="O5855" s="84"/>
    </row>
    <row r="5856" spans="14:15" x14ac:dyDescent="0.25">
      <c r="N5856" s="1"/>
      <c r="O5856" s="84"/>
    </row>
    <row r="5857" spans="14:15" x14ac:dyDescent="0.25">
      <c r="N5857" s="1"/>
      <c r="O5857" s="84"/>
    </row>
    <row r="5858" spans="14:15" x14ac:dyDescent="0.25">
      <c r="N5858" s="1"/>
      <c r="O5858" s="84"/>
    </row>
    <row r="5859" spans="14:15" x14ac:dyDescent="0.25">
      <c r="N5859" s="1"/>
      <c r="O5859" s="84"/>
    </row>
    <row r="5860" spans="14:15" x14ac:dyDescent="0.25">
      <c r="N5860" s="1"/>
      <c r="O5860" s="84"/>
    </row>
    <row r="5861" spans="14:15" x14ac:dyDescent="0.25">
      <c r="N5861" s="1"/>
      <c r="O5861" s="84"/>
    </row>
    <row r="5862" spans="14:15" x14ac:dyDescent="0.25">
      <c r="N5862" s="1"/>
      <c r="O5862" s="84"/>
    </row>
    <row r="5863" spans="14:15" x14ac:dyDescent="0.25">
      <c r="N5863" s="1"/>
      <c r="O5863" s="84"/>
    </row>
    <row r="5864" spans="14:15" x14ac:dyDescent="0.25">
      <c r="N5864" s="1"/>
      <c r="O5864" s="84"/>
    </row>
    <row r="5865" spans="14:15" x14ac:dyDescent="0.25">
      <c r="N5865" s="1"/>
      <c r="O5865" s="84"/>
    </row>
    <row r="5866" spans="14:15" x14ac:dyDescent="0.25">
      <c r="N5866" s="1"/>
      <c r="O5866" s="84"/>
    </row>
    <row r="5867" spans="14:15" x14ac:dyDescent="0.25">
      <c r="N5867" s="1"/>
      <c r="O5867" s="84"/>
    </row>
    <row r="5868" spans="14:15" x14ac:dyDescent="0.25">
      <c r="N5868" s="1"/>
      <c r="O5868" s="84"/>
    </row>
    <row r="5869" spans="14:15" x14ac:dyDescent="0.25">
      <c r="N5869" s="1"/>
      <c r="O5869" s="84"/>
    </row>
    <row r="5870" spans="14:15" x14ac:dyDescent="0.25">
      <c r="N5870" s="1"/>
      <c r="O5870" s="84"/>
    </row>
    <row r="5871" spans="14:15" x14ac:dyDescent="0.25">
      <c r="N5871" s="1"/>
      <c r="O5871" s="84"/>
    </row>
    <row r="5872" spans="14:15" x14ac:dyDescent="0.25">
      <c r="N5872" s="1"/>
      <c r="O5872" s="84"/>
    </row>
    <row r="5873" spans="14:15" x14ac:dyDescent="0.25">
      <c r="N5873" s="1"/>
      <c r="O5873" s="84"/>
    </row>
    <row r="5874" spans="14:15" x14ac:dyDescent="0.25">
      <c r="N5874" s="1"/>
      <c r="O5874" s="84"/>
    </row>
    <row r="5875" spans="14:15" x14ac:dyDescent="0.25">
      <c r="N5875" s="1"/>
      <c r="O5875" s="84"/>
    </row>
    <row r="5876" spans="14:15" x14ac:dyDescent="0.25">
      <c r="N5876" s="1"/>
      <c r="O5876" s="84"/>
    </row>
    <row r="5877" spans="14:15" x14ac:dyDescent="0.25">
      <c r="N5877" s="1"/>
      <c r="O5877" s="84"/>
    </row>
    <row r="5878" spans="14:15" x14ac:dyDescent="0.25">
      <c r="N5878" s="1"/>
      <c r="O5878" s="84"/>
    </row>
    <row r="5879" spans="14:15" x14ac:dyDescent="0.25">
      <c r="N5879" s="1"/>
      <c r="O5879" s="84"/>
    </row>
    <row r="5880" spans="14:15" x14ac:dyDescent="0.25">
      <c r="N5880" s="1"/>
      <c r="O5880" s="84"/>
    </row>
    <row r="5881" spans="14:15" x14ac:dyDescent="0.25">
      <c r="N5881" s="1"/>
      <c r="O5881" s="84"/>
    </row>
    <row r="5882" spans="14:15" x14ac:dyDescent="0.25">
      <c r="N5882" s="1"/>
      <c r="O5882" s="84"/>
    </row>
    <row r="5883" spans="14:15" x14ac:dyDescent="0.25">
      <c r="N5883" s="1"/>
      <c r="O5883" s="84"/>
    </row>
    <row r="5884" spans="14:15" x14ac:dyDescent="0.25">
      <c r="N5884" s="1"/>
      <c r="O5884" s="84"/>
    </row>
    <row r="5885" spans="14:15" x14ac:dyDescent="0.25">
      <c r="N5885" s="1"/>
      <c r="O5885" s="84"/>
    </row>
    <row r="5886" spans="14:15" x14ac:dyDescent="0.25">
      <c r="N5886" s="1"/>
      <c r="O5886" s="84"/>
    </row>
    <row r="5887" spans="14:15" x14ac:dyDescent="0.25">
      <c r="N5887" s="1"/>
      <c r="O5887" s="84"/>
    </row>
    <row r="5888" spans="14:15" x14ac:dyDescent="0.25">
      <c r="N5888" s="1"/>
      <c r="O5888" s="84"/>
    </row>
    <row r="5889" spans="14:15" x14ac:dyDescent="0.25">
      <c r="N5889" s="1"/>
      <c r="O5889" s="84"/>
    </row>
    <row r="5890" spans="14:15" x14ac:dyDescent="0.25">
      <c r="N5890" s="1"/>
      <c r="O5890" s="84"/>
    </row>
    <row r="5891" spans="14:15" x14ac:dyDescent="0.25">
      <c r="N5891" s="1"/>
      <c r="O5891" s="84"/>
    </row>
    <row r="5892" spans="14:15" x14ac:dyDescent="0.25">
      <c r="N5892" s="1"/>
      <c r="O5892" s="84"/>
    </row>
    <row r="5893" spans="14:15" x14ac:dyDescent="0.25">
      <c r="N5893" s="1"/>
      <c r="O5893" s="84"/>
    </row>
    <row r="5894" spans="14:15" x14ac:dyDescent="0.25">
      <c r="N5894" s="1"/>
      <c r="O5894" s="84"/>
    </row>
    <row r="5895" spans="14:15" x14ac:dyDescent="0.25">
      <c r="N5895" s="1"/>
      <c r="O5895" s="84"/>
    </row>
    <row r="5896" spans="14:15" x14ac:dyDescent="0.25">
      <c r="N5896" s="1"/>
      <c r="O5896" s="84"/>
    </row>
    <row r="5897" spans="14:15" x14ac:dyDescent="0.25">
      <c r="N5897" s="1"/>
      <c r="O5897" s="84"/>
    </row>
    <row r="5898" spans="14:15" x14ac:dyDescent="0.25">
      <c r="N5898" s="1"/>
      <c r="O5898" s="84"/>
    </row>
    <row r="5899" spans="14:15" x14ac:dyDescent="0.25">
      <c r="N5899" s="1"/>
      <c r="O5899" s="84"/>
    </row>
    <row r="5900" spans="14:15" x14ac:dyDescent="0.25">
      <c r="N5900" s="1"/>
      <c r="O5900" s="84"/>
    </row>
    <row r="5901" spans="14:15" x14ac:dyDescent="0.25">
      <c r="N5901" s="1"/>
      <c r="O5901" s="84"/>
    </row>
    <row r="5902" spans="14:15" x14ac:dyDescent="0.25">
      <c r="N5902" s="1"/>
      <c r="O5902" s="84"/>
    </row>
    <row r="5903" spans="14:15" x14ac:dyDescent="0.25">
      <c r="N5903" s="1"/>
      <c r="O5903" s="84"/>
    </row>
    <row r="5904" spans="14:15" x14ac:dyDescent="0.25">
      <c r="N5904" s="1"/>
      <c r="O5904" s="84"/>
    </row>
    <row r="5905" spans="14:15" x14ac:dyDescent="0.25">
      <c r="N5905" s="1"/>
      <c r="O5905" s="84"/>
    </row>
    <row r="5906" spans="14:15" x14ac:dyDescent="0.25">
      <c r="N5906" s="1"/>
      <c r="O5906" s="84"/>
    </row>
    <row r="5907" spans="14:15" x14ac:dyDescent="0.25">
      <c r="N5907" s="1"/>
      <c r="O5907" s="84"/>
    </row>
    <row r="5908" spans="14:15" x14ac:dyDescent="0.25">
      <c r="N5908" s="1"/>
      <c r="O5908" s="84"/>
    </row>
    <row r="5909" spans="14:15" x14ac:dyDescent="0.25">
      <c r="N5909" s="1"/>
      <c r="O5909" s="84"/>
    </row>
    <row r="5910" spans="14:15" x14ac:dyDescent="0.25">
      <c r="N5910" s="1"/>
      <c r="O5910" s="84"/>
    </row>
    <row r="5911" spans="14:15" x14ac:dyDescent="0.25">
      <c r="N5911" s="1"/>
      <c r="O5911" s="84"/>
    </row>
    <row r="5912" spans="14:15" x14ac:dyDescent="0.25">
      <c r="N5912" s="1"/>
      <c r="O5912" s="84"/>
    </row>
    <row r="5913" spans="14:15" x14ac:dyDescent="0.25">
      <c r="N5913" s="1"/>
      <c r="O5913" s="84"/>
    </row>
    <row r="5914" spans="14:15" x14ac:dyDescent="0.25">
      <c r="N5914" s="1"/>
      <c r="O5914" s="84"/>
    </row>
    <row r="5915" spans="14:15" x14ac:dyDescent="0.25">
      <c r="N5915" s="1"/>
      <c r="O5915" s="84"/>
    </row>
    <row r="5916" spans="14:15" x14ac:dyDescent="0.25">
      <c r="N5916" s="1"/>
      <c r="O5916" s="84"/>
    </row>
    <row r="5917" spans="14:15" x14ac:dyDescent="0.25">
      <c r="N5917" s="1"/>
      <c r="O5917" s="84"/>
    </row>
    <row r="5918" spans="14:15" x14ac:dyDescent="0.25">
      <c r="N5918" s="1"/>
      <c r="O5918" s="84"/>
    </row>
    <row r="5919" spans="14:15" x14ac:dyDescent="0.25">
      <c r="N5919" s="1"/>
      <c r="O5919" s="84"/>
    </row>
    <row r="5920" spans="14:15" x14ac:dyDescent="0.25">
      <c r="N5920" s="1"/>
      <c r="O5920" s="84"/>
    </row>
    <row r="5921" spans="14:15" x14ac:dyDescent="0.25">
      <c r="N5921" s="1"/>
      <c r="O5921" s="84"/>
    </row>
    <row r="5922" spans="14:15" x14ac:dyDescent="0.25">
      <c r="N5922" s="1"/>
      <c r="O5922" s="84"/>
    </row>
    <row r="5923" spans="14:15" x14ac:dyDescent="0.25">
      <c r="N5923" s="1"/>
      <c r="O5923" s="84"/>
    </row>
    <row r="5924" spans="14:15" x14ac:dyDescent="0.25">
      <c r="N5924" s="1"/>
      <c r="O5924" s="84"/>
    </row>
    <row r="5925" spans="14:15" x14ac:dyDescent="0.25">
      <c r="N5925" s="1"/>
      <c r="O5925" s="84"/>
    </row>
    <row r="5926" spans="14:15" x14ac:dyDescent="0.25">
      <c r="N5926" s="1"/>
      <c r="O5926" s="84"/>
    </row>
    <row r="5927" spans="14:15" x14ac:dyDescent="0.25">
      <c r="N5927" s="1"/>
      <c r="O5927" s="84"/>
    </row>
    <row r="5928" spans="14:15" x14ac:dyDescent="0.25">
      <c r="N5928" s="1"/>
      <c r="O5928" s="84"/>
    </row>
    <row r="5929" spans="14:15" x14ac:dyDescent="0.25">
      <c r="N5929" s="1"/>
      <c r="O5929" s="84"/>
    </row>
    <row r="5930" spans="14:15" x14ac:dyDescent="0.25">
      <c r="N5930" s="1"/>
      <c r="O5930" s="84"/>
    </row>
    <row r="5931" spans="14:15" x14ac:dyDescent="0.25">
      <c r="N5931" s="1"/>
      <c r="O5931" s="84"/>
    </row>
    <row r="5932" spans="14:15" x14ac:dyDescent="0.25">
      <c r="N5932" s="1"/>
      <c r="O5932" s="84"/>
    </row>
    <row r="5933" spans="14:15" x14ac:dyDescent="0.25">
      <c r="N5933" s="1"/>
      <c r="O5933" s="84"/>
    </row>
    <row r="5934" spans="14:15" x14ac:dyDescent="0.25">
      <c r="N5934" s="1"/>
      <c r="O5934" s="84"/>
    </row>
    <row r="5935" spans="14:15" x14ac:dyDescent="0.25">
      <c r="N5935" s="1"/>
      <c r="O5935" s="84"/>
    </row>
    <row r="5936" spans="14:15" x14ac:dyDescent="0.25">
      <c r="N5936" s="1"/>
      <c r="O5936" s="84"/>
    </row>
    <row r="5937" spans="14:15" x14ac:dyDescent="0.25">
      <c r="N5937" s="1"/>
      <c r="O5937" s="84"/>
    </row>
    <row r="5938" spans="14:15" x14ac:dyDescent="0.25">
      <c r="N5938" s="1"/>
      <c r="O5938" s="84"/>
    </row>
    <row r="5939" spans="14:15" x14ac:dyDescent="0.25">
      <c r="N5939" s="1"/>
      <c r="O5939" s="84"/>
    </row>
    <row r="5940" spans="14:15" x14ac:dyDescent="0.25">
      <c r="N5940" s="1"/>
      <c r="O5940" s="84"/>
    </row>
    <row r="5941" spans="14:15" x14ac:dyDescent="0.25">
      <c r="N5941" s="1"/>
      <c r="O5941" s="84"/>
    </row>
    <row r="5942" spans="14:15" x14ac:dyDescent="0.25">
      <c r="N5942" s="1"/>
      <c r="O5942" s="84"/>
    </row>
    <row r="5943" spans="14:15" x14ac:dyDescent="0.25">
      <c r="N5943" s="1"/>
      <c r="O5943" s="84"/>
    </row>
    <row r="5944" spans="14:15" x14ac:dyDescent="0.25">
      <c r="N5944" s="1"/>
      <c r="O5944" s="84"/>
    </row>
    <row r="5945" spans="14:15" x14ac:dyDescent="0.25">
      <c r="N5945" s="1"/>
      <c r="O5945" s="84"/>
    </row>
    <row r="5946" spans="14:15" x14ac:dyDescent="0.25">
      <c r="N5946" s="1"/>
      <c r="O5946" s="84"/>
    </row>
    <row r="5947" spans="14:15" x14ac:dyDescent="0.25">
      <c r="N5947" s="1"/>
      <c r="O5947" s="84"/>
    </row>
    <row r="5948" spans="14:15" x14ac:dyDescent="0.25">
      <c r="N5948" s="1"/>
      <c r="O5948" s="84"/>
    </row>
    <row r="5949" spans="14:15" x14ac:dyDescent="0.25">
      <c r="N5949" s="1"/>
      <c r="O5949" s="84"/>
    </row>
    <row r="5950" spans="14:15" x14ac:dyDescent="0.25">
      <c r="N5950" s="1"/>
      <c r="O5950" s="84"/>
    </row>
    <row r="5951" spans="14:15" x14ac:dyDescent="0.25">
      <c r="N5951" s="1"/>
      <c r="O5951" s="84"/>
    </row>
    <row r="5952" spans="14:15" x14ac:dyDescent="0.25">
      <c r="N5952" s="1"/>
      <c r="O5952" s="84"/>
    </row>
    <row r="5953" spans="14:15" x14ac:dyDescent="0.25">
      <c r="N5953" s="1"/>
      <c r="O5953" s="84"/>
    </row>
    <row r="5954" spans="14:15" x14ac:dyDescent="0.25">
      <c r="N5954" s="1"/>
      <c r="O5954" s="84"/>
    </row>
    <row r="5955" spans="14:15" x14ac:dyDescent="0.25">
      <c r="N5955" s="1"/>
      <c r="O5955" s="84"/>
    </row>
    <row r="5956" spans="14:15" x14ac:dyDescent="0.25">
      <c r="N5956" s="1"/>
      <c r="O5956" s="84"/>
    </row>
    <row r="5957" spans="14:15" x14ac:dyDescent="0.25">
      <c r="N5957" s="1"/>
      <c r="O5957" s="84"/>
    </row>
    <row r="5958" spans="14:15" x14ac:dyDescent="0.25">
      <c r="N5958" s="1"/>
      <c r="O5958" s="84"/>
    </row>
    <row r="5959" spans="14:15" x14ac:dyDescent="0.25">
      <c r="N5959" s="1"/>
      <c r="O5959" s="84"/>
    </row>
    <row r="5960" spans="14:15" x14ac:dyDescent="0.25">
      <c r="N5960" s="1"/>
      <c r="O5960" s="84"/>
    </row>
    <row r="5961" spans="14:15" x14ac:dyDescent="0.25">
      <c r="N5961" s="1"/>
      <c r="O5961" s="84"/>
    </row>
    <row r="5962" spans="14:15" x14ac:dyDescent="0.25">
      <c r="N5962" s="1"/>
      <c r="O5962" s="84"/>
    </row>
    <row r="5963" spans="14:15" x14ac:dyDescent="0.25">
      <c r="N5963" s="1"/>
      <c r="O5963" s="84"/>
    </row>
    <row r="5964" spans="14:15" x14ac:dyDescent="0.25">
      <c r="N5964" s="1"/>
      <c r="O5964" s="84"/>
    </row>
    <row r="5965" spans="14:15" x14ac:dyDescent="0.25">
      <c r="N5965" s="1"/>
      <c r="O5965" s="84"/>
    </row>
    <row r="5966" spans="14:15" x14ac:dyDescent="0.25">
      <c r="N5966" s="1"/>
      <c r="O5966" s="84"/>
    </row>
    <row r="5967" spans="14:15" x14ac:dyDescent="0.25">
      <c r="N5967" s="1"/>
      <c r="O5967" s="84"/>
    </row>
    <row r="5968" spans="14:15" x14ac:dyDescent="0.25">
      <c r="N5968" s="1"/>
      <c r="O5968" s="84"/>
    </row>
    <row r="5969" spans="14:15" x14ac:dyDescent="0.25">
      <c r="N5969" s="1"/>
      <c r="O5969" s="84"/>
    </row>
    <row r="5970" spans="14:15" x14ac:dyDescent="0.25">
      <c r="N5970" s="1"/>
      <c r="O5970" s="84"/>
    </row>
    <row r="5971" spans="14:15" x14ac:dyDescent="0.25">
      <c r="N5971" s="1"/>
      <c r="O5971" s="84"/>
    </row>
    <row r="5972" spans="14:15" x14ac:dyDescent="0.25">
      <c r="N5972" s="1"/>
      <c r="O5972" s="84"/>
    </row>
    <row r="5973" spans="14:15" x14ac:dyDescent="0.25">
      <c r="N5973" s="1"/>
      <c r="O5973" s="84"/>
    </row>
    <row r="5974" spans="14:15" x14ac:dyDescent="0.25">
      <c r="N5974" s="1"/>
      <c r="O5974" s="84"/>
    </row>
    <row r="5975" spans="14:15" x14ac:dyDescent="0.25">
      <c r="N5975" s="1"/>
      <c r="O5975" s="84"/>
    </row>
    <row r="5976" spans="14:15" x14ac:dyDescent="0.25">
      <c r="N5976" s="1"/>
      <c r="O5976" s="84"/>
    </row>
    <row r="5977" spans="14:15" x14ac:dyDescent="0.25">
      <c r="N5977" s="1"/>
      <c r="O5977" s="84"/>
    </row>
    <row r="5978" spans="14:15" x14ac:dyDescent="0.25">
      <c r="N5978" s="1"/>
      <c r="O5978" s="84"/>
    </row>
    <row r="5979" spans="14:15" x14ac:dyDescent="0.25">
      <c r="N5979" s="1"/>
      <c r="O5979" s="84"/>
    </row>
    <row r="5980" spans="14:15" x14ac:dyDescent="0.25">
      <c r="N5980" s="1"/>
      <c r="O5980" s="84"/>
    </row>
    <row r="5981" spans="14:15" x14ac:dyDescent="0.25">
      <c r="N5981" s="1"/>
      <c r="O5981" s="84"/>
    </row>
    <row r="5982" spans="14:15" x14ac:dyDescent="0.25">
      <c r="N5982" s="1"/>
      <c r="O5982" s="84"/>
    </row>
    <row r="5983" spans="14:15" x14ac:dyDescent="0.25">
      <c r="N5983" s="1"/>
      <c r="O5983" s="84"/>
    </row>
    <row r="5984" spans="14:15" x14ac:dyDescent="0.25">
      <c r="N5984" s="1"/>
      <c r="O5984" s="84"/>
    </row>
    <row r="5985" spans="14:15" x14ac:dyDescent="0.25">
      <c r="N5985" s="1"/>
      <c r="O5985" s="84"/>
    </row>
    <row r="5986" spans="14:15" x14ac:dyDescent="0.25">
      <c r="N5986" s="1"/>
      <c r="O5986" s="84"/>
    </row>
    <row r="5987" spans="14:15" x14ac:dyDescent="0.25">
      <c r="N5987" s="1"/>
      <c r="O5987" s="84"/>
    </row>
    <row r="5988" spans="14:15" x14ac:dyDescent="0.25">
      <c r="N5988" s="1"/>
      <c r="O5988" s="84"/>
    </row>
    <row r="5989" spans="14:15" x14ac:dyDescent="0.25">
      <c r="N5989" s="1"/>
      <c r="O5989" s="84"/>
    </row>
    <row r="5990" spans="14:15" x14ac:dyDescent="0.25">
      <c r="N5990" s="1"/>
      <c r="O5990" s="84"/>
    </row>
    <row r="5991" spans="14:15" x14ac:dyDescent="0.25">
      <c r="N5991" s="1"/>
      <c r="O5991" s="84"/>
    </row>
    <row r="5992" spans="14:15" x14ac:dyDescent="0.25">
      <c r="N5992" s="1"/>
      <c r="O5992" s="84"/>
    </row>
    <row r="5993" spans="14:15" x14ac:dyDescent="0.25">
      <c r="N5993" s="1"/>
      <c r="O5993" s="84"/>
    </row>
    <row r="5994" spans="14:15" x14ac:dyDescent="0.25">
      <c r="N5994" s="1"/>
      <c r="O5994" s="84"/>
    </row>
    <row r="5995" spans="14:15" x14ac:dyDescent="0.25">
      <c r="N5995" s="1"/>
      <c r="O5995" s="84"/>
    </row>
    <row r="5996" spans="14:15" x14ac:dyDescent="0.25">
      <c r="N5996" s="1"/>
      <c r="O5996" s="84"/>
    </row>
    <row r="5997" spans="14:15" x14ac:dyDescent="0.25">
      <c r="N5997" s="1"/>
      <c r="O5997" s="84"/>
    </row>
    <row r="5998" spans="14:15" x14ac:dyDescent="0.25">
      <c r="N5998" s="1"/>
      <c r="O5998" s="84"/>
    </row>
    <row r="5999" spans="14:15" x14ac:dyDescent="0.25">
      <c r="N5999" s="1"/>
      <c r="O5999" s="84"/>
    </row>
    <row r="6000" spans="14:15" x14ac:dyDescent="0.25">
      <c r="N6000" s="1"/>
      <c r="O6000" s="84"/>
    </row>
    <row r="6001" spans="14:15" x14ac:dyDescent="0.25">
      <c r="N6001" s="1"/>
      <c r="O6001" s="84"/>
    </row>
    <row r="6002" spans="14:15" x14ac:dyDescent="0.25">
      <c r="N6002" s="1"/>
      <c r="O6002" s="84"/>
    </row>
    <row r="6003" spans="14:15" x14ac:dyDescent="0.25">
      <c r="N6003" s="1"/>
      <c r="O6003" s="84"/>
    </row>
    <row r="6004" spans="14:15" x14ac:dyDescent="0.25">
      <c r="N6004" s="1"/>
      <c r="O6004" s="84"/>
    </row>
    <row r="6005" spans="14:15" x14ac:dyDescent="0.25">
      <c r="N6005" s="1"/>
      <c r="O6005" s="84"/>
    </row>
    <row r="6006" spans="14:15" x14ac:dyDescent="0.25">
      <c r="N6006" s="1"/>
      <c r="O6006" s="84"/>
    </row>
    <row r="6007" spans="14:15" x14ac:dyDescent="0.25">
      <c r="N6007" s="1"/>
      <c r="O6007" s="84"/>
    </row>
    <row r="6008" spans="14:15" x14ac:dyDescent="0.25">
      <c r="N6008" s="1"/>
      <c r="O6008" s="84"/>
    </row>
    <row r="6009" spans="14:15" x14ac:dyDescent="0.25">
      <c r="N6009" s="1"/>
      <c r="O6009" s="84"/>
    </row>
    <row r="6010" spans="14:15" x14ac:dyDescent="0.25">
      <c r="N6010" s="1"/>
      <c r="O6010" s="84"/>
    </row>
    <row r="6011" spans="14:15" x14ac:dyDescent="0.25">
      <c r="N6011" s="1"/>
      <c r="O6011" s="84"/>
    </row>
    <row r="6012" spans="14:15" x14ac:dyDescent="0.25">
      <c r="N6012" s="1"/>
      <c r="O6012" s="84"/>
    </row>
    <row r="6013" spans="14:15" x14ac:dyDescent="0.25">
      <c r="N6013" s="1"/>
      <c r="O6013" s="84"/>
    </row>
    <row r="6014" spans="14:15" x14ac:dyDescent="0.25">
      <c r="N6014" s="1"/>
      <c r="O6014" s="84"/>
    </row>
    <row r="6015" spans="14:15" x14ac:dyDescent="0.25">
      <c r="N6015" s="1"/>
      <c r="O6015" s="84"/>
    </row>
    <row r="6016" spans="14:15" x14ac:dyDescent="0.25">
      <c r="N6016" s="1"/>
      <c r="O6016" s="84"/>
    </row>
    <row r="6017" spans="14:15" x14ac:dyDescent="0.25">
      <c r="N6017" s="1"/>
      <c r="O6017" s="84"/>
    </row>
    <row r="6018" spans="14:15" x14ac:dyDescent="0.25">
      <c r="N6018" s="1"/>
      <c r="O6018" s="84"/>
    </row>
    <row r="6019" spans="14:15" x14ac:dyDescent="0.25">
      <c r="N6019" s="1"/>
      <c r="O6019" s="84"/>
    </row>
    <row r="6020" spans="14:15" x14ac:dyDescent="0.25">
      <c r="N6020" s="1"/>
      <c r="O6020" s="84"/>
    </row>
    <row r="6021" spans="14:15" x14ac:dyDescent="0.25">
      <c r="N6021" s="1"/>
      <c r="O6021" s="84"/>
    </row>
    <row r="6022" spans="14:15" x14ac:dyDescent="0.25">
      <c r="N6022" s="1"/>
      <c r="O6022" s="84"/>
    </row>
    <row r="6023" spans="14:15" x14ac:dyDescent="0.25">
      <c r="N6023" s="1"/>
      <c r="O6023" s="84"/>
    </row>
    <row r="6024" spans="14:15" x14ac:dyDescent="0.25">
      <c r="N6024" s="1"/>
      <c r="O6024" s="84"/>
    </row>
    <row r="6025" spans="14:15" x14ac:dyDescent="0.25">
      <c r="N6025" s="1"/>
      <c r="O6025" s="84"/>
    </row>
    <row r="6026" spans="14:15" x14ac:dyDescent="0.25">
      <c r="N6026" s="1"/>
      <c r="O6026" s="84"/>
    </row>
    <row r="6027" spans="14:15" x14ac:dyDescent="0.25">
      <c r="N6027" s="1"/>
      <c r="O6027" s="84"/>
    </row>
    <row r="6028" spans="14:15" x14ac:dyDescent="0.25">
      <c r="N6028" s="1"/>
      <c r="O6028" s="84"/>
    </row>
    <row r="6029" spans="14:15" x14ac:dyDescent="0.25">
      <c r="N6029" s="1"/>
      <c r="O6029" s="84"/>
    </row>
    <row r="6030" spans="14:15" x14ac:dyDescent="0.25">
      <c r="N6030" s="1"/>
      <c r="O6030" s="84"/>
    </row>
    <row r="6031" spans="14:15" x14ac:dyDescent="0.25">
      <c r="N6031" s="1"/>
      <c r="O6031" s="84"/>
    </row>
    <row r="6032" spans="14:15" x14ac:dyDescent="0.25">
      <c r="N6032" s="1"/>
      <c r="O6032" s="84"/>
    </row>
    <row r="6033" spans="14:15" x14ac:dyDescent="0.25">
      <c r="N6033" s="1"/>
      <c r="O6033" s="84"/>
    </row>
    <row r="6034" spans="14:15" x14ac:dyDescent="0.25">
      <c r="N6034" s="1"/>
      <c r="O6034" s="84"/>
    </row>
    <row r="6035" spans="14:15" x14ac:dyDescent="0.25">
      <c r="N6035" s="1"/>
      <c r="O6035" s="84"/>
    </row>
    <row r="6036" spans="14:15" x14ac:dyDescent="0.25">
      <c r="N6036" s="1"/>
      <c r="O6036" s="84"/>
    </row>
    <row r="6037" spans="14:15" x14ac:dyDescent="0.25">
      <c r="N6037" s="1"/>
      <c r="O6037" s="84"/>
    </row>
    <row r="6038" spans="14:15" x14ac:dyDescent="0.25">
      <c r="N6038" s="1"/>
      <c r="O6038" s="84"/>
    </row>
    <row r="6039" spans="14:15" x14ac:dyDescent="0.25">
      <c r="N6039" s="1"/>
      <c r="O6039" s="84"/>
    </row>
    <row r="6040" spans="14:15" x14ac:dyDescent="0.25">
      <c r="N6040" s="1"/>
      <c r="O6040" s="84"/>
    </row>
    <row r="6041" spans="14:15" x14ac:dyDescent="0.25">
      <c r="N6041" s="1"/>
      <c r="O6041" s="84"/>
    </row>
    <row r="6042" spans="14:15" x14ac:dyDescent="0.25">
      <c r="N6042" s="1"/>
      <c r="O6042" s="84"/>
    </row>
    <row r="6043" spans="14:15" x14ac:dyDescent="0.25">
      <c r="N6043" s="1"/>
      <c r="O6043" s="84"/>
    </row>
    <row r="6044" spans="14:15" x14ac:dyDescent="0.25">
      <c r="N6044" s="1"/>
      <c r="O6044" s="84"/>
    </row>
    <row r="6045" spans="14:15" x14ac:dyDescent="0.25">
      <c r="N6045" s="1"/>
      <c r="O6045" s="84"/>
    </row>
    <row r="6046" spans="14:15" x14ac:dyDescent="0.25">
      <c r="N6046" s="1"/>
      <c r="O6046" s="84"/>
    </row>
    <row r="6047" spans="14:15" x14ac:dyDescent="0.25">
      <c r="N6047" s="1"/>
      <c r="O6047" s="84"/>
    </row>
    <row r="6048" spans="14:15" x14ac:dyDescent="0.25">
      <c r="N6048" s="1"/>
      <c r="O6048" s="84"/>
    </row>
    <row r="6049" spans="14:15" x14ac:dyDescent="0.25">
      <c r="N6049" s="1"/>
      <c r="O6049" s="84"/>
    </row>
    <row r="6050" spans="14:15" x14ac:dyDescent="0.25">
      <c r="N6050" s="1"/>
      <c r="O6050" s="84"/>
    </row>
    <row r="6051" spans="14:15" x14ac:dyDescent="0.25">
      <c r="N6051" s="1"/>
      <c r="O6051" s="84"/>
    </row>
    <row r="6052" spans="14:15" x14ac:dyDescent="0.25">
      <c r="N6052" s="1"/>
      <c r="O6052" s="84"/>
    </row>
    <row r="6053" spans="14:15" x14ac:dyDescent="0.25">
      <c r="N6053" s="1"/>
      <c r="O6053" s="84"/>
    </row>
    <row r="6054" spans="14:15" x14ac:dyDescent="0.25">
      <c r="N6054" s="1"/>
      <c r="O6054" s="84"/>
    </row>
    <row r="6055" spans="14:15" x14ac:dyDescent="0.25">
      <c r="N6055" s="1"/>
      <c r="O6055" s="84"/>
    </row>
    <row r="6056" spans="14:15" x14ac:dyDescent="0.25">
      <c r="N6056" s="1"/>
      <c r="O6056" s="84"/>
    </row>
    <row r="6057" spans="14:15" x14ac:dyDescent="0.25">
      <c r="N6057" s="1"/>
      <c r="O6057" s="84"/>
    </row>
    <row r="6058" spans="14:15" x14ac:dyDescent="0.25">
      <c r="N6058" s="1"/>
      <c r="O6058" s="84"/>
    </row>
    <row r="6059" spans="14:15" x14ac:dyDescent="0.25">
      <c r="N6059" s="1"/>
      <c r="O6059" s="84"/>
    </row>
    <row r="6060" spans="14:15" x14ac:dyDescent="0.25">
      <c r="N6060" s="1"/>
      <c r="O6060" s="84"/>
    </row>
    <row r="6061" spans="14:15" x14ac:dyDescent="0.25">
      <c r="N6061" s="1"/>
      <c r="O6061" s="84"/>
    </row>
    <row r="6062" spans="14:15" x14ac:dyDescent="0.25">
      <c r="N6062" s="1"/>
      <c r="O6062" s="84"/>
    </row>
    <row r="6063" spans="14:15" x14ac:dyDescent="0.25">
      <c r="N6063" s="1"/>
      <c r="O6063" s="84"/>
    </row>
    <row r="6064" spans="14:15" x14ac:dyDescent="0.25">
      <c r="N6064" s="1"/>
      <c r="O6064" s="84"/>
    </row>
    <row r="6065" spans="14:15" x14ac:dyDescent="0.25">
      <c r="N6065" s="1"/>
      <c r="O6065" s="84"/>
    </row>
    <row r="6066" spans="14:15" x14ac:dyDescent="0.25">
      <c r="N6066" s="1"/>
      <c r="O6066" s="84"/>
    </row>
    <row r="6067" spans="14:15" x14ac:dyDescent="0.25">
      <c r="N6067" s="1"/>
      <c r="O6067" s="84"/>
    </row>
    <row r="6068" spans="14:15" x14ac:dyDescent="0.25">
      <c r="N6068" s="1"/>
      <c r="O6068" s="84"/>
    </row>
    <row r="6069" spans="14:15" x14ac:dyDescent="0.25">
      <c r="N6069" s="1"/>
      <c r="O6069" s="84"/>
    </row>
    <row r="6070" spans="14:15" x14ac:dyDescent="0.25">
      <c r="N6070" s="1"/>
      <c r="O6070" s="84"/>
    </row>
    <row r="6071" spans="14:15" x14ac:dyDescent="0.25">
      <c r="N6071" s="1"/>
      <c r="O6071" s="84"/>
    </row>
    <row r="6072" spans="14:15" x14ac:dyDescent="0.25">
      <c r="N6072" s="1"/>
      <c r="O6072" s="84"/>
    </row>
    <row r="6073" spans="14:15" x14ac:dyDescent="0.25">
      <c r="N6073" s="1"/>
      <c r="O6073" s="84"/>
    </row>
    <row r="6074" spans="14:15" x14ac:dyDescent="0.25">
      <c r="N6074" s="1"/>
      <c r="O6074" s="84"/>
    </row>
    <row r="6075" spans="14:15" x14ac:dyDescent="0.25">
      <c r="N6075" s="1"/>
      <c r="O6075" s="84"/>
    </row>
    <row r="6076" spans="14:15" x14ac:dyDescent="0.25">
      <c r="N6076" s="1"/>
      <c r="O6076" s="84"/>
    </row>
    <row r="6077" spans="14:15" x14ac:dyDescent="0.25">
      <c r="N6077" s="1"/>
      <c r="O6077" s="84"/>
    </row>
    <row r="6078" spans="14:15" x14ac:dyDescent="0.25">
      <c r="N6078" s="1"/>
      <c r="O6078" s="84"/>
    </row>
    <row r="6079" spans="14:15" x14ac:dyDescent="0.25">
      <c r="N6079" s="1"/>
      <c r="O6079" s="84"/>
    </row>
    <row r="6080" spans="14:15" x14ac:dyDescent="0.25">
      <c r="N6080" s="1"/>
      <c r="O6080" s="84"/>
    </row>
    <row r="6081" spans="14:15" x14ac:dyDescent="0.25">
      <c r="N6081" s="1"/>
      <c r="O6081" s="84"/>
    </row>
    <row r="6082" spans="14:15" x14ac:dyDescent="0.25">
      <c r="N6082" s="1"/>
      <c r="O6082" s="84"/>
    </row>
    <row r="6083" spans="14:15" x14ac:dyDescent="0.25">
      <c r="N6083" s="1"/>
      <c r="O6083" s="84"/>
    </row>
    <row r="6084" spans="14:15" x14ac:dyDescent="0.25">
      <c r="N6084" s="1"/>
      <c r="O6084" s="84"/>
    </row>
    <row r="6085" spans="14:15" x14ac:dyDescent="0.25">
      <c r="N6085" s="1"/>
      <c r="O6085" s="84"/>
    </row>
    <row r="6086" spans="14:15" x14ac:dyDescent="0.25">
      <c r="N6086" s="1"/>
      <c r="O6086" s="84"/>
    </row>
    <row r="6087" spans="14:15" x14ac:dyDescent="0.25">
      <c r="N6087" s="1"/>
      <c r="O6087" s="84"/>
    </row>
    <row r="6088" spans="14:15" x14ac:dyDescent="0.25">
      <c r="N6088" s="1"/>
      <c r="O6088" s="84"/>
    </row>
    <row r="6089" spans="14:15" x14ac:dyDescent="0.25">
      <c r="N6089" s="1"/>
      <c r="O6089" s="84"/>
    </row>
    <row r="6090" spans="14:15" x14ac:dyDescent="0.25">
      <c r="N6090" s="1"/>
      <c r="O6090" s="84"/>
    </row>
    <row r="6091" spans="14:15" x14ac:dyDescent="0.25">
      <c r="N6091" s="1"/>
      <c r="O6091" s="84"/>
    </row>
    <row r="6092" spans="14:15" x14ac:dyDescent="0.25">
      <c r="N6092" s="1"/>
      <c r="O6092" s="84"/>
    </row>
    <row r="6093" spans="14:15" x14ac:dyDescent="0.25">
      <c r="N6093" s="1"/>
      <c r="O6093" s="84"/>
    </row>
    <row r="6094" spans="14:15" x14ac:dyDescent="0.25">
      <c r="N6094" s="1"/>
      <c r="O6094" s="84"/>
    </row>
    <row r="6095" spans="14:15" x14ac:dyDescent="0.25">
      <c r="N6095" s="1"/>
      <c r="O6095" s="84"/>
    </row>
    <row r="6096" spans="14:15" x14ac:dyDescent="0.25">
      <c r="N6096" s="1"/>
      <c r="O6096" s="84"/>
    </row>
    <row r="6097" spans="14:15" x14ac:dyDescent="0.25">
      <c r="N6097" s="1"/>
      <c r="O6097" s="84"/>
    </row>
    <row r="6098" spans="14:15" x14ac:dyDescent="0.25">
      <c r="N6098" s="1"/>
      <c r="O6098" s="84"/>
    </row>
    <row r="6099" spans="14:15" x14ac:dyDescent="0.25">
      <c r="N6099" s="1"/>
      <c r="O6099" s="84"/>
    </row>
    <row r="6100" spans="14:15" x14ac:dyDescent="0.25">
      <c r="N6100" s="1"/>
      <c r="O6100" s="84"/>
    </row>
    <row r="6101" spans="14:15" x14ac:dyDescent="0.25">
      <c r="N6101" s="1"/>
      <c r="O6101" s="84"/>
    </row>
    <row r="6102" spans="14:15" x14ac:dyDescent="0.25">
      <c r="N6102" s="1"/>
      <c r="O6102" s="84"/>
    </row>
    <row r="6103" spans="14:15" x14ac:dyDescent="0.25">
      <c r="N6103" s="1"/>
      <c r="O6103" s="84"/>
    </row>
    <row r="6104" spans="14:15" x14ac:dyDescent="0.25">
      <c r="N6104" s="1"/>
      <c r="O6104" s="84"/>
    </row>
    <row r="6105" spans="14:15" x14ac:dyDescent="0.25">
      <c r="N6105" s="1"/>
      <c r="O6105" s="84"/>
    </row>
    <row r="6106" spans="14:15" x14ac:dyDescent="0.25">
      <c r="N6106" s="1"/>
      <c r="O6106" s="84"/>
    </row>
    <row r="6107" spans="14:15" x14ac:dyDescent="0.25">
      <c r="N6107" s="1"/>
      <c r="O6107" s="84"/>
    </row>
    <row r="6108" spans="14:15" x14ac:dyDescent="0.25">
      <c r="N6108" s="1"/>
      <c r="O6108" s="84"/>
    </row>
    <row r="6109" spans="14:15" x14ac:dyDescent="0.25">
      <c r="N6109" s="1"/>
      <c r="O6109" s="84"/>
    </row>
    <row r="6110" spans="14:15" x14ac:dyDescent="0.25">
      <c r="N6110" s="1"/>
      <c r="O6110" s="84"/>
    </row>
    <row r="6111" spans="14:15" x14ac:dyDescent="0.25">
      <c r="N6111" s="1"/>
      <c r="O6111" s="84"/>
    </row>
    <row r="6112" spans="14:15" x14ac:dyDescent="0.25">
      <c r="N6112" s="1"/>
      <c r="O6112" s="84"/>
    </row>
    <row r="6113" spans="14:15" x14ac:dyDescent="0.25">
      <c r="N6113" s="1"/>
      <c r="O6113" s="84"/>
    </row>
    <row r="6114" spans="14:15" x14ac:dyDescent="0.25">
      <c r="N6114" s="1"/>
      <c r="O6114" s="84"/>
    </row>
    <row r="6115" spans="14:15" x14ac:dyDescent="0.25">
      <c r="N6115" s="1"/>
      <c r="O6115" s="84"/>
    </row>
    <row r="6116" spans="14:15" x14ac:dyDescent="0.25">
      <c r="N6116" s="1"/>
      <c r="O6116" s="84"/>
    </row>
    <row r="6117" spans="14:15" x14ac:dyDescent="0.25">
      <c r="N6117" s="1"/>
      <c r="O6117" s="84"/>
    </row>
    <row r="6118" spans="14:15" x14ac:dyDescent="0.25">
      <c r="N6118" s="1"/>
      <c r="O6118" s="84"/>
    </row>
    <row r="6119" spans="14:15" x14ac:dyDescent="0.25">
      <c r="N6119" s="1"/>
      <c r="O6119" s="84"/>
    </row>
    <row r="6120" spans="14:15" x14ac:dyDescent="0.25">
      <c r="N6120" s="1"/>
      <c r="O6120" s="84"/>
    </row>
    <row r="6121" spans="14:15" x14ac:dyDescent="0.25">
      <c r="N6121" s="1"/>
      <c r="O6121" s="84"/>
    </row>
    <row r="6122" spans="14:15" x14ac:dyDescent="0.25">
      <c r="N6122" s="1"/>
      <c r="O6122" s="84"/>
    </row>
    <row r="6123" spans="14:15" x14ac:dyDescent="0.25">
      <c r="N6123" s="1"/>
      <c r="O6123" s="84"/>
    </row>
    <row r="6124" spans="14:15" x14ac:dyDescent="0.25">
      <c r="N6124" s="1"/>
      <c r="O6124" s="84"/>
    </row>
    <row r="6125" spans="14:15" x14ac:dyDescent="0.25">
      <c r="N6125" s="1"/>
      <c r="O6125" s="84"/>
    </row>
    <row r="6126" spans="14:15" x14ac:dyDescent="0.25">
      <c r="N6126" s="1"/>
      <c r="O6126" s="84"/>
    </row>
    <row r="6127" spans="14:15" x14ac:dyDescent="0.25">
      <c r="N6127" s="1"/>
      <c r="O6127" s="84"/>
    </row>
    <row r="6128" spans="14:15" x14ac:dyDescent="0.25">
      <c r="N6128" s="1"/>
      <c r="O6128" s="84"/>
    </row>
    <row r="6129" spans="14:15" x14ac:dyDescent="0.25">
      <c r="N6129" s="1"/>
      <c r="O6129" s="84"/>
    </row>
    <row r="6130" spans="14:15" x14ac:dyDescent="0.25">
      <c r="N6130" s="1"/>
      <c r="O6130" s="84"/>
    </row>
    <row r="6131" spans="14:15" x14ac:dyDescent="0.25">
      <c r="N6131" s="1"/>
      <c r="O6131" s="84"/>
    </row>
    <row r="6132" spans="14:15" x14ac:dyDescent="0.25">
      <c r="N6132" s="1"/>
      <c r="O6132" s="84"/>
    </row>
    <row r="6133" spans="14:15" x14ac:dyDescent="0.25">
      <c r="N6133" s="1"/>
      <c r="O6133" s="84"/>
    </row>
    <row r="6134" spans="14:15" x14ac:dyDescent="0.25">
      <c r="N6134" s="1"/>
      <c r="O6134" s="84"/>
    </row>
    <row r="6135" spans="14:15" x14ac:dyDescent="0.25">
      <c r="N6135" s="1"/>
      <c r="O6135" s="84"/>
    </row>
    <row r="6136" spans="14:15" x14ac:dyDescent="0.25">
      <c r="N6136" s="1"/>
      <c r="O6136" s="84"/>
    </row>
    <row r="6137" spans="14:15" x14ac:dyDescent="0.25">
      <c r="N6137" s="1"/>
      <c r="O6137" s="84"/>
    </row>
    <row r="6138" spans="14:15" x14ac:dyDescent="0.25">
      <c r="N6138" s="1"/>
      <c r="O6138" s="84"/>
    </row>
    <row r="6139" spans="14:15" x14ac:dyDescent="0.25">
      <c r="N6139" s="1"/>
      <c r="O6139" s="84"/>
    </row>
    <row r="6140" spans="14:15" x14ac:dyDescent="0.25">
      <c r="N6140" s="1"/>
      <c r="O6140" s="84"/>
    </row>
    <row r="6141" spans="14:15" x14ac:dyDescent="0.25">
      <c r="N6141" s="1"/>
      <c r="O6141" s="84"/>
    </row>
    <row r="6142" spans="14:15" x14ac:dyDescent="0.25">
      <c r="N6142" s="1"/>
      <c r="O6142" s="84"/>
    </row>
    <row r="6143" spans="14:15" x14ac:dyDescent="0.25">
      <c r="N6143" s="1"/>
      <c r="O6143" s="84"/>
    </row>
    <row r="6144" spans="14:15" x14ac:dyDescent="0.25">
      <c r="N6144" s="1"/>
      <c r="O6144" s="84"/>
    </row>
    <row r="6145" spans="14:15" x14ac:dyDescent="0.25">
      <c r="N6145" s="1"/>
      <c r="O6145" s="84"/>
    </row>
    <row r="6146" spans="14:15" x14ac:dyDescent="0.25">
      <c r="N6146" s="1"/>
      <c r="O6146" s="84"/>
    </row>
    <row r="6147" spans="14:15" x14ac:dyDescent="0.25">
      <c r="N6147" s="1"/>
      <c r="O6147" s="84"/>
    </row>
    <row r="6148" spans="14:15" x14ac:dyDescent="0.25">
      <c r="N6148" s="1"/>
      <c r="O6148" s="84"/>
    </row>
    <row r="6149" spans="14:15" x14ac:dyDescent="0.25">
      <c r="N6149" s="1"/>
      <c r="O6149" s="84"/>
    </row>
    <row r="6150" spans="14:15" x14ac:dyDescent="0.25">
      <c r="N6150" s="1"/>
      <c r="O6150" s="84"/>
    </row>
    <row r="6151" spans="14:15" x14ac:dyDescent="0.25">
      <c r="N6151" s="1"/>
      <c r="O6151" s="84"/>
    </row>
    <row r="6152" spans="14:15" x14ac:dyDescent="0.25">
      <c r="N6152" s="1"/>
      <c r="O6152" s="84"/>
    </row>
    <row r="6153" spans="14:15" x14ac:dyDescent="0.25">
      <c r="N6153" s="1"/>
      <c r="O6153" s="84"/>
    </row>
    <row r="6154" spans="14:15" x14ac:dyDescent="0.25">
      <c r="N6154" s="1"/>
      <c r="O6154" s="84"/>
    </row>
    <row r="6155" spans="14:15" x14ac:dyDescent="0.25">
      <c r="N6155" s="1"/>
      <c r="O6155" s="84"/>
    </row>
    <row r="6156" spans="14:15" x14ac:dyDescent="0.25">
      <c r="N6156" s="1"/>
      <c r="O6156" s="84"/>
    </row>
    <row r="6157" spans="14:15" x14ac:dyDescent="0.25">
      <c r="N6157" s="1"/>
      <c r="O6157" s="84"/>
    </row>
    <row r="6158" spans="14:15" x14ac:dyDescent="0.25">
      <c r="N6158" s="1"/>
      <c r="O6158" s="84"/>
    </row>
    <row r="6159" spans="14:15" x14ac:dyDescent="0.25">
      <c r="N6159" s="1"/>
      <c r="O6159" s="84"/>
    </row>
    <row r="6160" spans="14:15" x14ac:dyDescent="0.25">
      <c r="N6160" s="1"/>
      <c r="O6160" s="84"/>
    </row>
    <row r="6161" spans="14:15" x14ac:dyDescent="0.25">
      <c r="N6161" s="1"/>
      <c r="O6161" s="84"/>
    </row>
    <row r="6162" spans="14:15" x14ac:dyDescent="0.25">
      <c r="N6162" s="1"/>
      <c r="O6162" s="84"/>
    </row>
    <row r="6163" spans="14:15" x14ac:dyDescent="0.25">
      <c r="N6163" s="1"/>
      <c r="O6163" s="84"/>
    </row>
    <row r="6164" spans="14:15" x14ac:dyDescent="0.25">
      <c r="N6164" s="1"/>
      <c r="O6164" s="84"/>
    </row>
    <row r="6165" spans="14:15" x14ac:dyDescent="0.25">
      <c r="N6165" s="1"/>
      <c r="O6165" s="84"/>
    </row>
    <row r="6166" spans="14:15" x14ac:dyDescent="0.25">
      <c r="N6166" s="1"/>
      <c r="O6166" s="84"/>
    </row>
    <row r="6167" spans="14:15" x14ac:dyDescent="0.25">
      <c r="N6167" s="1"/>
      <c r="O6167" s="84"/>
    </row>
    <row r="6168" spans="14:15" x14ac:dyDescent="0.25">
      <c r="N6168" s="1"/>
      <c r="O6168" s="84"/>
    </row>
    <row r="6169" spans="14:15" x14ac:dyDescent="0.25">
      <c r="N6169" s="1"/>
      <c r="O6169" s="84"/>
    </row>
    <row r="6170" spans="14:15" x14ac:dyDescent="0.25">
      <c r="N6170" s="1"/>
      <c r="O6170" s="84"/>
    </row>
    <row r="6171" spans="14:15" x14ac:dyDescent="0.25">
      <c r="N6171" s="1"/>
      <c r="O6171" s="84"/>
    </row>
    <row r="6172" spans="14:15" x14ac:dyDescent="0.25">
      <c r="N6172" s="1"/>
      <c r="O6172" s="84"/>
    </row>
    <row r="6173" spans="14:15" x14ac:dyDescent="0.25">
      <c r="N6173" s="1"/>
      <c r="O6173" s="84"/>
    </row>
    <row r="6174" spans="14:15" x14ac:dyDescent="0.25">
      <c r="N6174" s="1"/>
      <c r="O6174" s="84"/>
    </row>
    <row r="6175" spans="14:15" x14ac:dyDescent="0.25">
      <c r="N6175" s="1"/>
      <c r="O6175" s="84"/>
    </row>
    <row r="6176" spans="14:15" x14ac:dyDescent="0.25">
      <c r="N6176" s="1"/>
      <c r="O6176" s="84"/>
    </row>
    <row r="6177" spans="14:15" x14ac:dyDescent="0.25">
      <c r="N6177" s="1"/>
      <c r="O6177" s="84"/>
    </row>
    <row r="6178" spans="14:15" x14ac:dyDescent="0.25">
      <c r="N6178" s="1"/>
      <c r="O6178" s="84"/>
    </row>
    <row r="6179" spans="14:15" x14ac:dyDescent="0.25">
      <c r="N6179" s="1"/>
      <c r="O6179" s="84"/>
    </row>
    <row r="6180" spans="14:15" x14ac:dyDescent="0.25">
      <c r="N6180" s="1"/>
      <c r="O6180" s="84"/>
    </row>
    <row r="6181" spans="14:15" x14ac:dyDescent="0.25">
      <c r="N6181" s="1"/>
      <c r="O6181" s="84"/>
    </row>
    <row r="6182" spans="14:15" x14ac:dyDescent="0.25">
      <c r="N6182" s="1"/>
      <c r="O6182" s="84"/>
    </row>
    <row r="6183" spans="14:15" x14ac:dyDescent="0.25">
      <c r="N6183" s="1"/>
      <c r="O6183" s="84"/>
    </row>
    <row r="6184" spans="14:15" x14ac:dyDescent="0.25">
      <c r="N6184" s="1"/>
      <c r="O6184" s="84"/>
    </row>
    <row r="6185" spans="14:15" x14ac:dyDescent="0.25">
      <c r="N6185" s="1"/>
      <c r="O6185" s="84"/>
    </row>
    <row r="6186" spans="14:15" x14ac:dyDescent="0.25">
      <c r="N6186" s="1"/>
      <c r="O6186" s="84"/>
    </row>
    <row r="6187" spans="14:15" x14ac:dyDescent="0.25">
      <c r="N6187" s="1"/>
      <c r="O6187" s="84"/>
    </row>
    <row r="6188" spans="14:15" x14ac:dyDescent="0.25">
      <c r="N6188" s="1"/>
      <c r="O6188" s="84"/>
    </row>
    <row r="6189" spans="14:15" x14ac:dyDescent="0.25">
      <c r="N6189" s="1"/>
      <c r="O6189" s="84"/>
    </row>
    <row r="6190" spans="14:15" x14ac:dyDescent="0.25">
      <c r="N6190" s="1"/>
      <c r="O6190" s="84"/>
    </row>
    <row r="6191" spans="14:15" x14ac:dyDescent="0.25">
      <c r="N6191" s="1"/>
      <c r="O6191" s="84"/>
    </row>
    <row r="6192" spans="14:15" x14ac:dyDescent="0.25">
      <c r="N6192" s="1"/>
      <c r="O6192" s="84"/>
    </row>
    <row r="6193" spans="14:15" x14ac:dyDescent="0.25">
      <c r="N6193" s="1"/>
      <c r="O6193" s="84"/>
    </row>
    <row r="6194" spans="14:15" x14ac:dyDescent="0.25">
      <c r="N6194" s="1"/>
      <c r="O6194" s="84"/>
    </row>
    <row r="6195" spans="14:15" x14ac:dyDescent="0.25">
      <c r="N6195" s="1"/>
      <c r="O6195" s="84"/>
    </row>
    <row r="6196" spans="14:15" x14ac:dyDescent="0.25">
      <c r="N6196" s="1"/>
      <c r="O6196" s="84"/>
    </row>
    <row r="6197" spans="14:15" x14ac:dyDescent="0.25">
      <c r="N6197" s="1"/>
      <c r="O6197" s="84"/>
    </row>
    <row r="6198" spans="14:15" x14ac:dyDescent="0.25">
      <c r="N6198" s="1"/>
      <c r="O6198" s="84"/>
    </row>
    <row r="6199" spans="14:15" x14ac:dyDescent="0.25">
      <c r="N6199" s="1"/>
      <c r="O6199" s="84"/>
    </row>
    <row r="6200" spans="14:15" x14ac:dyDescent="0.25">
      <c r="N6200" s="1"/>
      <c r="O6200" s="84"/>
    </row>
    <row r="6201" spans="14:15" x14ac:dyDescent="0.25">
      <c r="N6201" s="1"/>
      <c r="O6201" s="84"/>
    </row>
    <row r="6202" spans="14:15" x14ac:dyDescent="0.25">
      <c r="N6202" s="1"/>
      <c r="O6202" s="84"/>
    </row>
    <row r="6203" spans="14:15" x14ac:dyDescent="0.25">
      <c r="N6203" s="1"/>
      <c r="O6203" s="84"/>
    </row>
    <row r="6204" spans="14:15" x14ac:dyDescent="0.25">
      <c r="N6204" s="1"/>
      <c r="O6204" s="84"/>
    </row>
    <row r="6205" spans="14:15" x14ac:dyDescent="0.25">
      <c r="N6205" s="1"/>
      <c r="O6205" s="84"/>
    </row>
    <row r="6206" spans="14:15" x14ac:dyDescent="0.25">
      <c r="N6206" s="1"/>
      <c r="O6206" s="84"/>
    </row>
    <row r="6207" spans="14:15" x14ac:dyDescent="0.25">
      <c r="N6207" s="1"/>
      <c r="O6207" s="84"/>
    </row>
    <row r="6208" spans="14:15" x14ac:dyDescent="0.25">
      <c r="N6208" s="1"/>
      <c r="O6208" s="84"/>
    </row>
    <row r="6209" spans="14:15" x14ac:dyDescent="0.25">
      <c r="N6209" s="1"/>
      <c r="O6209" s="84"/>
    </row>
    <row r="6210" spans="14:15" x14ac:dyDescent="0.25">
      <c r="N6210" s="1"/>
      <c r="O6210" s="84"/>
    </row>
    <row r="6211" spans="14:15" x14ac:dyDescent="0.25">
      <c r="N6211" s="1"/>
      <c r="O6211" s="84"/>
    </row>
    <row r="6212" spans="14:15" x14ac:dyDescent="0.25">
      <c r="N6212" s="1"/>
      <c r="O6212" s="84"/>
    </row>
    <row r="6213" spans="14:15" x14ac:dyDescent="0.25">
      <c r="N6213" s="1"/>
      <c r="O6213" s="84"/>
    </row>
    <row r="6214" spans="14:15" x14ac:dyDescent="0.25">
      <c r="N6214" s="1"/>
      <c r="O6214" s="84"/>
    </row>
    <row r="6215" spans="14:15" x14ac:dyDescent="0.25">
      <c r="N6215" s="1"/>
      <c r="O6215" s="84"/>
    </row>
    <row r="6216" spans="14:15" x14ac:dyDescent="0.25">
      <c r="N6216" s="1"/>
      <c r="O6216" s="84"/>
    </row>
    <row r="6217" spans="14:15" x14ac:dyDescent="0.25">
      <c r="N6217" s="1"/>
      <c r="O6217" s="84"/>
    </row>
    <row r="6218" spans="14:15" x14ac:dyDescent="0.25">
      <c r="N6218" s="1"/>
      <c r="O6218" s="84"/>
    </row>
    <row r="6219" spans="14:15" x14ac:dyDescent="0.25">
      <c r="N6219" s="1"/>
      <c r="O6219" s="84"/>
    </row>
    <row r="6220" spans="14:15" x14ac:dyDescent="0.25">
      <c r="N6220" s="1"/>
      <c r="O6220" s="84"/>
    </row>
    <row r="6221" spans="14:15" x14ac:dyDescent="0.25">
      <c r="N6221" s="1"/>
      <c r="O6221" s="84"/>
    </row>
    <row r="6222" spans="14:15" x14ac:dyDescent="0.25">
      <c r="N6222" s="1"/>
      <c r="O6222" s="84"/>
    </row>
    <row r="6223" spans="14:15" x14ac:dyDescent="0.25">
      <c r="N6223" s="1"/>
      <c r="O6223" s="84"/>
    </row>
    <row r="6224" spans="14:15" x14ac:dyDescent="0.25">
      <c r="N6224" s="1"/>
      <c r="O6224" s="84"/>
    </row>
    <row r="6225" spans="14:15" x14ac:dyDescent="0.25">
      <c r="N6225" s="1"/>
      <c r="O6225" s="84"/>
    </row>
    <row r="6226" spans="14:15" x14ac:dyDescent="0.25">
      <c r="N6226" s="1"/>
      <c r="O6226" s="84"/>
    </row>
    <row r="6227" spans="14:15" x14ac:dyDescent="0.25">
      <c r="N6227" s="1"/>
      <c r="O6227" s="84"/>
    </row>
    <row r="6228" spans="14:15" x14ac:dyDescent="0.25">
      <c r="N6228" s="1"/>
      <c r="O6228" s="84"/>
    </row>
    <row r="6229" spans="14:15" x14ac:dyDescent="0.25">
      <c r="N6229" s="1"/>
      <c r="O6229" s="84"/>
    </row>
    <row r="6230" spans="14:15" x14ac:dyDescent="0.25">
      <c r="N6230" s="1"/>
      <c r="O6230" s="84"/>
    </row>
    <row r="6231" spans="14:15" x14ac:dyDescent="0.25">
      <c r="N6231" s="1"/>
      <c r="O6231" s="84"/>
    </row>
    <row r="6232" spans="14:15" x14ac:dyDescent="0.25">
      <c r="N6232" s="1"/>
      <c r="O6232" s="84"/>
    </row>
    <row r="6233" spans="14:15" x14ac:dyDescent="0.25">
      <c r="N6233" s="1"/>
      <c r="O6233" s="84"/>
    </row>
    <row r="6234" spans="14:15" x14ac:dyDescent="0.25">
      <c r="N6234" s="1"/>
      <c r="O6234" s="84"/>
    </row>
    <row r="6235" spans="14:15" x14ac:dyDescent="0.25">
      <c r="N6235" s="1"/>
      <c r="O6235" s="84"/>
    </row>
    <row r="6236" spans="14:15" x14ac:dyDescent="0.25">
      <c r="N6236" s="1"/>
      <c r="O6236" s="84"/>
    </row>
    <row r="6237" spans="14:15" x14ac:dyDescent="0.25">
      <c r="N6237" s="1"/>
      <c r="O6237" s="84"/>
    </row>
    <row r="6238" spans="14:15" x14ac:dyDescent="0.25">
      <c r="N6238" s="1"/>
      <c r="O6238" s="84"/>
    </row>
    <row r="6239" spans="14:15" x14ac:dyDescent="0.25">
      <c r="N6239" s="1"/>
      <c r="O6239" s="84"/>
    </row>
    <row r="6240" spans="14:15" x14ac:dyDescent="0.25">
      <c r="N6240" s="1"/>
      <c r="O6240" s="84"/>
    </row>
    <row r="6241" spans="14:15" x14ac:dyDescent="0.25">
      <c r="N6241" s="1"/>
      <c r="O6241" s="84"/>
    </row>
    <row r="6242" spans="14:15" x14ac:dyDescent="0.25">
      <c r="N6242" s="1"/>
      <c r="O6242" s="84"/>
    </row>
    <row r="6243" spans="14:15" x14ac:dyDescent="0.25">
      <c r="N6243" s="1"/>
      <c r="O6243" s="84"/>
    </row>
    <row r="6244" spans="14:15" x14ac:dyDescent="0.25">
      <c r="N6244" s="1"/>
      <c r="O6244" s="84"/>
    </row>
    <row r="6245" spans="14:15" x14ac:dyDescent="0.25">
      <c r="N6245" s="1"/>
      <c r="O6245" s="84"/>
    </row>
    <row r="6246" spans="14:15" x14ac:dyDescent="0.25">
      <c r="N6246" s="1"/>
      <c r="O6246" s="84"/>
    </row>
    <row r="6247" spans="14:15" x14ac:dyDescent="0.25">
      <c r="N6247" s="1"/>
      <c r="O6247" s="84"/>
    </row>
    <row r="6248" spans="14:15" x14ac:dyDescent="0.25">
      <c r="N6248" s="1"/>
      <c r="O6248" s="84"/>
    </row>
    <row r="6249" spans="14:15" x14ac:dyDescent="0.25">
      <c r="N6249" s="1"/>
      <c r="O6249" s="84"/>
    </row>
    <row r="6250" spans="14:15" x14ac:dyDescent="0.25">
      <c r="N6250" s="1"/>
      <c r="O6250" s="84"/>
    </row>
    <row r="6251" spans="14:15" x14ac:dyDescent="0.25">
      <c r="N6251" s="1"/>
      <c r="O6251" s="84"/>
    </row>
    <row r="6252" spans="14:15" x14ac:dyDescent="0.25">
      <c r="N6252" s="1"/>
      <c r="O6252" s="84"/>
    </row>
    <row r="6253" spans="14:15" x14ac:dyDescent="0.25">
      <c r="N6253" s="1"/>
      <c r="O6253" s="84"/>
    </row>
    <row r="6254" spans="14:15" x14ac:dyDescent="0.25">
      <c r="N6254" s="1"/>
      <c r="O6254" s="84"/>
    </row>
    <row r="6255" spans="14:15" x14ac:dyDescent="0.25">
      <c r="N6255" s="1"/>
      <c r="O6255" s="84"/>
    </row>
    <row r="6256" spans="14:15" x14ac:dyDescent="0.25">
      <c r="N6256" s="1"/>
      <c r="O6256" s="84"/>
    </row>
    <row r="6257" spans="14:15" x14ac:dyDescent="0.25">
      <c r="N6257" s="1"/>
      <c r="O6257" s="84"/>
    </row>
    <row r="6258" spans="14:15" x14ac:dyDescent="0.25">
      <c r="N6258" s="1"/>
      <c r="O6258" s="84"/>
    </row>
    <row r="6259" spans="14:15" x14ac:dyDescent="0.25">
      <c r="N6259" s="1"/>
      <c r="O6259" s="84"/>
    </row>
    <row r="6260" spans="14:15" x14ac:dyDescent="0.25">
      <c r="N6260" s="1"/>
      <c r="O6260" s="84"/>
    </row>
    <row r="6261" spans="14:15" x14ac:dyDescent="0.25">
      <c r="N6261" s="1"/>
      <c r="O6261" s="84"/>
    </row>
    <row r="6262" spans="14:15" x14ac:dyDescent="0.25">
      <c r="N6262" s="1"/>
      <c r="O6262" s="84"/>
    </row>
    <row r="6263" spans="14:15" x14ac:dyDescent="0.25">
      <c r="N6263" s="1"/>
      <c r="O6263" s="84"/>
    </row>
    <row r="6264" spans="14:15" x14ac:dyDescent="0.25">
      <c r="N6264" s="1"/>
      <c r="O6264" s="84"/>
    </row>
    <row r="6265" spans="14:15" x14ac:dyDescent="0.25">
      <c r="N6265" s="1"/>
      <c r="O6265" s="84"/>
    </row>
    <row r="6266" spans="14:15" x14ac:dyDescent="0.25">
      <c r="N6266" s="1"/>
      <c r="O6266" s="84"/>
    </row>
    <row r="6267" spans="14:15" x14ac:dyDescent="0.25">
      <c r="N6267" s="1"/>
      <c r="O6267" s="84"/>
    </row>
    <row r="6268" spans="14:15" x14ac:dyDescent="0.25">
      <c r="N6268" s="1"/>
      <c r="O6268" s="84"/>
    </row>
    <row r="6269" spans="14:15" x14ac:dyDescent="0.25">
      <c r="N6269" s="1"/>
      <c r="O6269" s="84"/>
    </row>
    <row r="6270" spans="14:15" x14ac:dyDescent="0.25">
      <c r="N6270" s="1"/>
      <c r="O6270" s="84"/>
    </row>
    <row r="6271" spans="14:15" x14ac:dyDescent="0.25">
      <c r="N6271" s="1"/>
      <c r="O6271" s="84"/>
    </row>
    <row r="6272" spans="14:15" x14ac:dyDescent="0.25">
      <c r="N6272" s="1"/>
      <c r="O6272" s="84"/>
    </row>
    <row r="6273" spans="14:15" x14ac:dyDescent="0.25">
      <c r="N6273" s="1"/>
      <c r="O6273" s="84"/>
    </row>
    <row r="6274" spans="14:15" x14ac:dyDescent="0.25">
      <c r="N6274" s="1"/>
      <c r="O6274" s="84"/>
    </row>
    <row r="6275" spans="14:15" x14ac:dyDescent="0.25">
      <c r="N6275" s="1"/>
      <c r="O6275" s="84"/>
    </row>
    <row r="6276" spans="14:15" x14ac:dyDescent="0.25">
      <c r="N6276" s="1"/>
      <c r="O6276" s="84"/>
    </row>
    <row r="6277" spans="14:15" x14ac:dyDescent="0.25">
      <c r="N6277" s="1"/>
      <c r="O6277" s="84"/>
    </row>
    <row r="6278" spans="14:15" x14ac:dyDescent="0.25">
      <c r="N6278" s="1"/>
      <c r="O6278" s="84"/>
    </row>
    <row r="6279" spans="14:15" x14ac:dyDescent="0.25">
      <c r="N6279" s="1"/>
      <c r="O6279" s="84"/>
    </row>
    <row r="6280" spans="14:15" x14ac:dyDescent="0.25">
      <c r="N6280" s="1"/>
      <c r="O6280" s="84"/>
    </row>
    <row r="6281" spans="14:15" x14ac:dyDescent="0.25">
      <c r="N6281" s="1"/>
      <c r="O6281" s="84"/>
    </row>
    <row r="6282" spans="14:15" x14ac:dyDescent="0.25">
      <c r="N6282" s="1"/>
      <c r="O6282" s="84"/>
    </row>
    <row r="6283" spans="14:15" x14ac:dyDescent="0.25">
      <c r="N6283" s="1"/>
      <c r="O6283" s="84"/>
    </row>
    <row r="6284" spans="14:15" x14ac:dyDescent="0.25">
      <c r="N6284" s="1"/>
      <c r="O6284" s="84"/>
    </row>
    <row r="6285" spans="14:15" x14ac:dyDescent="0.25">
      <c r="N6285" s="1"/>
      <c r="O6285" s="84"/>
    </row>
    <row r="6286" spans="14:15" x14ac:dyDescent="0.25">
      <c r="N6286" s="1"/>
      <c r="O6286" s="84"/>
    </row>
    <row r="6287" spans="14:15" x14ac:dyDescent="0.25">
      <c r="N6287" s="1"/>
      <c r="O6287" s="84"/>
    </row>
    <row r="6288" spans="14:15" x14ac:dyDescent="0.25">
      <c r="N6288" s="1"/>
      <c r="O6288" s="84"/>
    </row>
    <row r="6289" spans="14:15" x14ac:dyDescent="0.25">
      <c r="N6289" s="1"/>
      <c r="O6289" s="84"/>
    </row>
    <row r="6290" spans="14:15" x14ac:dyDescent="0.25">
      <c r="N6290" s="1"/>
      <c r="O6290" s="84"/>
    </row>
    <row r="6291" spans="14:15" x14ac:dyDescent="0.25">
      <c r="N6291" s="1"/>
      <c r="O6291" s="84"/>
    </row>
    <row r="6292" spans="14:15" x14ac:dyDescent="0.25">
      <c r="N6292" s="1"/>
      <c r="O6292" s="84"/>
    </row>
    <row r="6293" spans="14:15" x14ac:dyDescent="0.25">
      <c r="N6293" s="1"/>
      <c r="O6293" s="84"/>
    </row>
    <row r="6294" spans="14:15" x14ac:dyDescent="0.25">
      <c r="N6294" s="1"/>
      <c r="O6294" s="84"/>
    </row>
    <row r="6295" spans="14:15" x14ac:dyDescent="0.25">
      <c r="N6295" s="1"/>
      <c r="O6295" s="84"/>
    </row>
    <row r="6296" spans="14:15" x14ac:dyDescent="0.25">
      <c r="N6296" s="1"/>
      <c r="O6296" s="84"/>
    </row>
    <row r="6297" spans="14:15" x14ac:dyDescent="0.25">
      <c r="N6297" s="1"/>
      <c r="O6297" s="84"/>
    </row>
    <row r="6298" spans="14:15" x14ac:dyDescent="0.25">
      <c r="N6298" s="1"/>
      <c r="O6298" s="84"/>
    </row>
    <row r="6299" spans="14:15" x14ac:dyDescent="0.25">
      <c r="N6299" s="1"/>
      <c r="O6299" s="84"/>
    </row>
    <row r="6300" spans="14:15" x14ac:dyDescent="0.25">
      <c r="N6300" s="1"/>
      <c r="O6300" s="84"/>
    </row>
    <row r="6301" spans="14:15" x14ac:dyDescent="0.25">
      <c r="N6301" s="1"/>
      <c r="O6301" s="84"/>
    </row>
    <row r="6302" spans="14:15" x14ac:dyDescent="0.25">
      <c r="N6302" s="1"/>
      <c r="O6302" s="84"/>
    </row>
    <row r="6303" spans="14:15" x14ac:dyDescent="0.25">
      <c r="N6303" s="1"/>
      <c r="O6303" s="84"/>
    </row>
    <row r="6304" spans="14:15" x14ac:dyDescent="0.25">
      <c r="N6304" s="1"/>
      <c r="O6304" s="84"/>
    </row>
    <row r="6305" spans="14:15" x14ac:dyDescent="0.25">
      <c r="N6305" s="1"/>
      <c r="O6305" s="84"/>
    </row>
    <row r="6306" spans="14:15" x14ac:dyDescent="0.25">
      <c r="N6306" s="1"/>
      <c r="O6306" s="84"/>
    </row>
    <row r="6307" spans="14:15" x14ac:dyDescent="0.25">
      <c r="N6307" s="1"/>
      <c r="O6307" s="84"/>
    </row>
    <row r="6308" spans="14:15" x14ac:dyDescent="0.25">
      <c r="N6308" s="1"/>
      <c r="O6308" s="84"/>
    </row>
    <row r="6309" spans="14:15" x14ac:dyDescent="0.25">
      <c r="N6309" s="1"/>
      <c r="O6309" s="84"/>
    </row>
    <row r="6310" spans="14:15" x14ac:dyDescent="0.25">
      <c r="N6310" s="1"/>
      <c r="O6310" s="84"/>
    </row>
    <row r="6311" spans="14:15" x14ac:dyDescent="0.25">
      <c r="N6311" s="1"/>
      <c r="O6311" s="84"/>
    </row>
    <row r="6312" spans="14:15" x14ac:dyDescent="0.25">
      <c r="N6312" s="1"/>
      <c r="O6312" s="84"/>
    </row>
    <row r="6313" spans="14:15" x14ac:dyDescent="0.25">
      <c r="N6313" s="1"/>
      <c r="O6313" s="84"/>
    </row>
    <row r="6314" spans="14:15" x14ac:dyDescent="0.25">
      <c r="N6314" s="1"/>
      <c r="O6314" s="84"/>
    </row>
    <row r="6315" spans="14:15" x14ac:dyDescent="0.25">
      <c r="N6315" s="1"/>
      <c r="O6315" s="84"/>
    </row>
    <row r="6316" spans="14:15" x14ac:dyDescent="0.25">
      <c r="N6316" s="1"/>
      <c r="O6316" s="84"/>
    </row>
    <row r="6317" spans="14:15" x14ac:dyDescent="0.25">
      <c r="N6317" s="1"/>
      <c r="O6317" s="84"/>
    </row>
    <row r="6318" spans="14:15" x14ac:dyDescent="0.25">
      <c r="N6318" s="1"/>
      <c r="O6318" s="84"/>
    </row>
    <row r="6319" spans="14:15" x14ac:dyDescent="0.25">
      <c r="N6319" s="1"/>
      <c r="O6319" s="84"/>
    </row>
    <row r="6320" spans="14:15" x14ac:dyDescent="0.25">
      <c r="N6320" s="1"/>
      <c r="O6320" s="84"/>
    </row>
    <row r="6321" spans="14:15" x14ac:dyDescent="0.25">
      <c r="N6321" s="1"/>
      <c r="O6321" s="84"/>
    </row>
    <row r="6322" spans="14:15" x14ac:dyDescent="0.25">
      <c r="N6322" s="1"/>
      <c r="O6322" s="84"/>
    </row>
    <row r="6323" spans="14:15" x14ac:dyDescent="0.25">
      <c r="N6323" s="1"/>
      <c r="O6323" s="84"/>
    </row>
    <row r="6324" spans="14:15" x14ac:dyDescent="0.25">
      <c r="N6324" s="1"/>
      <c r="O6324" s="84"/>
    </row>
    <row r="6325" spans="14:15" x14ac:dyDescent="0.25">
      <c r="N6325" s="1"/>
      <c r="O6325" s="84"/>
    </row>
    <row r="6326" spans="14:15" x14ac:dyDescent="0.25">
      <c r="N6326" s="1"/>
      <c r="O6326" s="84"/>
    </row>
    <row r="6327" spans="14:15" x14ac:dyDescent="0.25">
      <c r="N6327" s="1"/>
      <c r="O6327" s="84"/>
    </row>
    <row r="6328" spans="14:15" x14ac:dyDescent="0.25">
      <c r="N6328" s="1"/>
      <c r="O6328" s="84"/>
    </row>
    <row r="6329" spans="14:15" x14ac:dyDescent="0.25">
      <c r="N6329" s="1"/>
      <c r="O6329" s="84"/>
    </row>
    <row r="6330" spans="14:15" x14ac:dyDescent="0.25">
      <c r="N6330" s="1"/>
      <c r="O6330" s="84"/>
    </row>
    <row r="6331" spans="14:15" x14ac:dyDescent="0.25">
      <c r="N6331" s="1"/>
      <c r="O6331" s="84"/>
    </row>
    <row r="6332" spans="14:15" x14ac:dyDescent="0.25">
      <c r="N6332" s="1"/>
      <c r="O6332" s="84"/>
    </row>
    <row r="6333" spans="14:15" x14ac:dyDescent="0.25">
      <c r="N6333" s="1"/>
      <c r="O6333" s="84"/>
    </row>
    <row r="6334" spans="14:15" x14ac:dyDescent="0.25">
      <c r="N6334" s="1"/>
      <c r="O6334" s="84"/>
    </row>
    <row r="6335" spans="14:15" x14ac:dyDescent="0.25">
      <c r="N6335" s="1"/>
      <c r="O6335" s="84"/>
    </row>
    <row r="6336" spans="14:15" x14ac:dyDescent="0.25">
      <c r="N6336" s="1"/>
      <c r="O6336" s="84"/>
    </row>
    <row r="6337" spans="14:15" x14ac:dyDescent="0.25">
      <c r="N6337" s="1"/>
      <c r="O6337" s="84"/>
    </row>
    <row r="6338" spans="14:15" x14ac:dyDescent="0.25">
      <c r="N6338" s="1"/>
      <c r="O6338" s="84"/>
    </row>
    <row r="6339" spans="14:15" x14ac:dyDescent="0.25">
      <c r="N6339" s="1"/>
      <c r="O6339" s="84"/>
    </row>
    <row r="6340" spans="14:15" x14ac:dyDescent="0.25">
      <c r="N6340" s="1"/>
      <c r="O6340" s="84"/>
    </row>
    <row r="6341" spans="14:15" x14ac:dyDescent="0.25">
      <c r="N6341" s="1"/>
      <c r="O6341" s="84"/>
    </row>
    <row r="6342" spans="14:15" x14ac:dyDescent="0.25">
      <c r="N6342" s="1"/>
      <c r="O6342" s="84"/>
    </row>
    <row r="6343" spans="14:15" x14ac:dyDescent="0.25">
      <c r="N6343" s="1"/>
      <c r="O6343" s="84"/>
    </row>
    <row r="6344" spans="14:15" x14ac:dyDescent="0.25">
      <c r="N6344" s="1"/>
      <c r="O6344" s="84"/>
    </row>
    <row r="6345" spans="14:15" x14ac:dyDescent="0.25">
      <c r="N6345" s="1"/>
      <c r="O6345" s="84"/>
    </row>
    <row r="6346" spans="14:15" x14ac:dyDescent="0.25">
      <c r="N6346" s="1"/>
      <c r="O6346" s="84"/>
    </row>
    <row r="6347" spans="14:15" x14ac:dyDescent="0.25">
      <c r="N6347" s="1"/>
      <c r="O6347" s="84"/>
    </row>
    <row r="6348" spans="14:15" x14ac:dyDescent="0.25">
      <c r="N6348" s="1"/>
      <c r="O6348" s="84"/>
    </row>
    <row r="6349" spans="14:15" x14ac:dyDescent="0.25">
      <c r="N6349" s="1"/>
      <c r="O6349" s="84"/>
    </row>
    <row r="6350" spans="14:15" x14ac:dyDescent="0.25">
      <c r="N6350" s="1"/>
      <c r="O6350" s="84"/>
    </row>
    <row r="6351" spans="14:15" x14ac:dyDescent="0.25">
      <c r="N6351" s="1"/>
      <c r="O6351" s="84"/>
    </row>
    <row r="6352" spans="14:15" x14ac:dyDescent="0.25">
      <c r="N6352" s="1"/>
      <c r="O6352" s="84"/>
    </row>
    <row r="6353" spans="14:15" x14ac:dyDescent="0.25">
      <c r="N6353" s="1"/>
      <c r="O6353" s="84"/>
    </row>
    <row r="6354" spans="14:15" x14ac:dyDescent="0.25">
      <c r="N6354" s="1"/>
      <c r="O6354" s="84"/>
    </row>
    <row r="6355" spans="14:15" x14ac:dyDescent="0.25">
      <c r="N6355" s="1"/>
      <c r="O6355" s="84"/>
    </row>
    <row r="6356" spans="14:15" x14ac:dyDescent="0.25">
      <c r="N6356" s="1"/>
      <c r="O6356" s="84"/>
    </row>
    <row r="6357" spans="14:15" x14ac:dyDescent="0.25">
      <c r="N6357" s="1"/>
      <c r="O6357" s="84"/>
    </row>
    <row r="6358" spans="14:15" x14ac:dyDescent="0.25">
      <c r="N6358" s="1"/>
      <c r="O6358" s="84"/>
    </row>
    <row r="6359" spans="14:15" x14ac:dyDescent="0.25">
      <c r="N6359" s="1"/>
      <c r="O6359" s="84"/>
    </row>
    <row r="6360" spans="14:15" x14ac:dyDescent="0.25">
      <c r="N6360" s="1"/>
      <c r="O6360" s="84"/>
    </row>
    <row r="6361" spans="14:15" x14ac:dyDescent="0.25">
      <c r="N6361" s="1"/>
      <c r="O6361" s="84"/>
    </row>
    <row r="6362" spans="14:15" x14ac:dyDescent="0.25">
      <c r="N6362" s="1"/>
      <c r="O6362" s="84"/>
    </row>
    <row r="6363" spans="14:15" x14ac:dyDescent="0.25">
      <c r="N6363" s="1"/>
      <c r="O6363" s="84"/>
    </row>
    <row r="6364" spans="14:15" x14ac:dyDescent="0.25">
      <c r="N6364" s="1"/>
      <c r="O6364" s="84"/>
    </row>
    <row r="6365" spans="14:15" x14ac:dyDescent="0.25">
      <c r="N6365" s="1"/>
      <c r="O6365" s="84"/>
    </row>
    <row r="6366" spans="14:15" x14ac:dyDescent="0.25">
      <c r="N6366" s="1"/>
      <c r="O6366" s="84"/>
    </row>
    <row r="6367" spans="14:15" x14ac:dyDescent="0.25">
      <c r="N6367" s="1"/>
      <c r="O6367" s="84"/>
    </row>
    <row r="6368" spans="14:15" x14ac:dyDescent="0.25">
      <c r="N6368" s="1"/>
      <c r="O6368" s="84"/>
    </row>
    <row r="6369" spans="14:15" x14ac:dyDescent="0.25">
      <c r="N6369" s="1"/>
      <c r="O6369" s="84"/>
    </row>
    <row r="6370" spans="14:15" x14ac:dyDescent="0.25">
      <c r="N6370" s="1"/>
      <c r="O6370" s="84"/>
    </row>
    <row r="6371" spans="14:15" x14ac:dyDescent="0.25">
      <c r="N6371" s="1"/>
      <c r="O6371" s="84"/>
    </row>
    <row r="6372" spans="14:15" x14ac:dyDescent="0.25">
      <c r="N6372" s="1"/>
      <c r="O6372" s="84"/>
    </row>
    <row r="6373" spans="14:15" x14ac:dyDescent="0.25">
      <c r="N6373" s="1"/>
      <c r="O6373" s="84"/>
    </row>
    <row r="6374" spans="14:15" x14ac:dyDescent="0.25">
      <c r="N6374" s="1"/>
      <c r="O6374" s="84"/>
    </row>
    <row r="6375" spans="14:15" x14ac:dyDescent="0.25">
      <c r="N6375" s="1"/>
      <c r="O6375" s="84"/>
    </row>
    <row r="6376" spans="14:15" x14ac:dyDescent="0.25">
      <c r="N6376" s="1"/>
      <c r="O6376" s="84"/>
    </row>
    <row r="6377" spans="14:15" x14ac:dyDescent="0.25">
      <c r="N6377" s="1"/>
      <c r="O6377" s="84"/>
    </row>
  </sheetData>
  <autoFilter ref="N1:O2647" xr:uid="{00000000-0009-0000-0000-000002000000}">
    <sortState xmlns:xlrd2="http://schemas.microsoft.com/office/spreadsheetml/2017/richdata2" ref="N2:O2647">
      <sortCondition ref="N1:N2647"/>
    </sortState>
  </autoFilter>
  <mergeCells count="4">
    <mergeCell ref="C50:E50"/>
    <mergeCell ref="A12:E12"/>
    <mergeCell ref="C1:F1"/>
    <mergeCell ref="C23:E23"/>
  </mergeCells>
  <conditionalFormatting sqref="C24:C48">
    <cfRule type="duplicateValues" dxfId="19" priority="2"/>
  </conditionalFormatting>
  <conditionalFormatting sqref="N1:N2712 N2724:N1048576">
    <cfRule type="duplicateValues" dxfId="18" priority="1"/>
  </conditionalFormatting>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E798-D2DA-4B59-A659-1305B604200C}">
  <sheetPr>
    <tabColor theme="0" tint="-0.499984740745262"/>
  </sheetPr>
  <dimension ref="A1:CC2"/>
  <sheetViews>
    <sheetView workbookViewId="0">
      <selection activeCell="B2" sqref="B2"/>
    </sheetView>
  </sheetViews>
  <sheetFormatPr defaultRowHeight="15" x14ac:dyDescent="0.25"/>
  <cols>
    <col min="1" max="1" width="14.85546875" bestFit="1" customWidth="1"/>
    <col min="2" max="2" width="8.5703125" bestFit="1" customWidth="1"/>
    <col min="3" max="3" width="11.85546875" bestFit="1" customWidth="1"/>
    <col min="4" max="4" width="11.28515625" bestFit="1" customWidth="1"/>
    <col min="5" max="5" width="15.5703125" bestFit="1" customWidth="1"/>
    <col min="6" max="6" width="10.42578125" bestFit="1" customWidth="1"/>
    <col min="7" max="7" width="11.7109375" bestFit="1" customWidth="1"/>
    <col min="8" max="8" width="16.140625" bestFit="1" customWidth="1"/>
    <col min="9" max="9" width="13.140625" bestFit="1" customWidth="1"/>
    <col min="10" max="10" width="12" bestFit="1" customWidth="1"/>
    <col min="11" max="11" width="16.7109375" bestFit="1" customWidth="1"/>
    <col min="12" max="12" width="15.140625" bestFit="1" customWidth="1"/>
    <col min="13" max="13" width="16" bestFit="1" customWidth="1"/>
    <col min="14" max="14" width="10" bestFit="1" customWidth="1"/>
    <col min="15" max="15" width="9.5703125" bestFit="1" customWidth="1"/>
    <col min="16" max="16" width="15.5703125" bestFit="1" customWidth="1"/>
    <col min="17" max="17" width="20.28515625" bestFit="1" customWidth="1"/>
    <col min="18" max="18" width="15.140625" bestFit="1" customWidth="1"/>
    <col min="19" max="19" width="23.5703125" bestFit="1" customWidth="1"/>
    <col min="20" max="20" width="23.85546875" bestFit="1" customWidth="1"/>
    <col min="21" max="21" width="29.140625" bestFit="1" customWidth="1"/>
    <col min="22" max="22" width="18.140625" bestFit="1" customWidth="1"/>
    <col min="23" max="23" width="27.85546875" bestFit="1" customWidth="1"/>
    <col min="24" max="24" width="20.85546875" bestFit="1" customWidth="1"/>
    <col min="25" max="25" width="36.28515625" bestFit="1" customWidth="1"/>
    <col min="26" max="26" width="23.5703125" bestFit="1" customWidth="1"/>
    <col min="27" max="27" width="15.5703125" bestFit="1" customWidth="1"/>
    <col min="28" max="28" width="15.42578125" bestFit="1" customWidth="1"/>
    <col min="29" max="29" width="20.140625" bestFit="1" customWidth="1"/>
    <col min="30" max="30" width="23.42578125" bestFit="1" customWidth="1"/>
    <col min="31" max="31" width="21.42578125" bestFit="1" customWidth="1"/>
    <col min="32" max="32" width="31.140625" bestFit="1" customWidth="1"/>
    <col min="33" max="33" width="24.140625" bestFit="1" customWidth="1"/>
    <col min="34" max="34" width="34.5703125" bestFit="1" customWidth="1"/>
    <col min="35" max="43" width="28.42578125" bestFit="1" customWidth="1"/>
    <col min="44" max="44" width="29.7109375" bestFit="1" customWidth="1"/>
    <col min="45" max="53" width="28.42578125" bestFit="1" customWidth="1"/>
    <col min="54" max="54" width="29.7109375" bestFit="1" customWidth="1"/>
    <col min="55" max="62" width="28.42578125" bestFit="1" customWidth="1"/>
    <col min="63" max="63" width="36.42578125" bestFit="1" customWidth="1"/>
    <col min="64" max="64" width="42.7109375" bestFit="1" customWidth="1"/>
    <col min="65" max="65" width="15" bestFit="1" customWidth="1"/>
    <col min="66" max="66" width="22" bestFit="1" customWidth="1"/>
    <col min="67" max="67" width="11.85546875" bestFit="1" customWidth="1"/>
    <col min="68" max="68" width="18.140625" bestFit="1" customWidth="1"/>
    <col min="69" max="69" width="40" bestFit="1" customWidth="1"/>
    <col min="70" max="70" width="34.7109375" bestFit="1" customWidth="1"/>
    <col min="71" max="71" width="22.28515625" bestFit="1" customWidth="1"/>
    <col min="72" max="72" width="14.28515625" bestFit="1" customWidth="1"/>
    <col min="73" max="73" width="17.28515625" bestFit="1" customWidth="1"/>
    <col min="74" max="74" width="6.7109375" bestFit="1" customWidth="1"/>
    <col min="75" max="75" width="21.85546875" bestFit="1" customWidth="1"/>
    <col min="76" max="76" width="16" bestFit="1" customWidth="1"/>
    <col min="77" max="77" width="21.42578125" bestFit="1" customWidth="1"/>
    <col min="78" max="78" width="22.7109375" bestFit="1" customWidth="1"/>
    <col min="79" max="79" width="10.28515625" bestFit="1" customWidth="1"/>
    <col min="80" max="80" width="26.5703125" bestFit="1" customWidth="1"/>
    <col min="81" max="81" width="19.5703125" bestFit="1" customWidth="1"/>
  </cols>
  <sheetData>
    <row r="1" spans="1:81" x14ac:dyDescent="0.25">
      <c r="A1" s="73" t="s">
        <v>6255</v>
      </c>
      <c r="B1" s="73" t="s">
        <v>6256</v>
      </c>
      <c r="C1" s="73" t="s">
        <v>6257</v>
      </c>
      <c r="D1" s="73" t="s">
        <v>6258</v>
      </c>
      <c r="E1" s="73" t="s">
        <v>6259</v>
      </c>
      <c r="F1" s="73" t="s">
        <v>6260</v>
      </c>
      <c r="G1" s="73" t="s">
        <v>6261</v>
      </c>
      <c r="H1" s="73" t="s">
        <v>6262</v>
      </c>
      <c r="I1" s="73" t="s">
        <v>6263</v>
      </c>
      <c r="J1" s="73" t="s">
        <v>6264</v>
      </c>
      <c r="K1" s="73" t="s">
        <v>6265</v>
      </c>
      <c r="L1" s="73" t="s">
        <v>6266</v>
      </c>
      <c r="M1" s="73" t="s">
        <v>6267</v>
      </c>
      <c r="N1" s="73" t="s">
        <v>6268</v>
      </c>
      <c r="O1" s="73" t="s">
        <v>6269</v>
      </c>
      <c r="P1" s="73" t="s">
        <v>6270</v>
      </c>
      <c r="Q1" s="73" t="s">
        <v>6271</v>
      </c>
      <c r="R1" s="73" t="s">
        <v>6272</v>
      </c>
      <c r="S1" s="73" t="s">
        <v>6273</v>
      </c>
      <c r="T1" s="73" t="s">
        <v>6274</v>
      </c>
      <c r="U1" s="73" t="s">
        <v>6275</v>
      </c>
      <c r="V1" s="73" t="s">
        <v>6276</v>
      </c>
      <c r="W1" s="73" t="s">
        <v>6277</v>
      </c>
      <c r="X1" s="73" t="s">
        <v>6278</v>
      </c>
      <c r="Y1" s="73" t="s">
        <v>6279</v>
      </c>
      <c r="Z1" s="73" t="s">
        <v>6280</v>
      </c>
      <c r="AA1" s="73" t="s">
        <v>6281</v>
      </c>
      <c r="AB1" s="73" t="s">
        <v>6282</v>
      </c>
      <c r="AC1" s="73" t="s">
        <v>6283</v>
      </c>
      <c r="AD1" s="73" t="s">
        <v>6284</v>
      </c>
      <c r="AE1" s="73" t="s">
        <v>6285</v>
      </c>
      <c r="AF1" s="73" t="s">
        <v>6286</v>
      </c>
      <c r="AG1" s="73" t="s">
        <v>6287</v>
      </c>
      <c r="AH1" s="73" t="s">
        <v>6288</v>
      </c>
      <c r="AI1" s="73" t="s">
        <v>6289</v>
      </c>
      <c r="AJ1" s="73" t="s">
        <v>6754</v>
      </c>
      <c r="AK1" s="73" t="s">
        <v>6755</v>
      </c>
      <c r="AL1" s="73" t="s">
        <v>6756</v>
      </c>
      <c r="AM1" s="73" t="s">
        <v>6757</v>
      </c>
      <c r="AN1" s="73" t="s">
        <v>6758</v>
      </c>
      <c r="AO1" s="73" t="s">
        <v>6759</v>
      </c>
      <c r="AP1" s="73" t="s">
        <v>6760</v>
      </c>
      <c r="AQ1" s="73" t="s">
        <v>6761</v>
      </c>
      <c r="AR1" s="73" t="s">
        <v>6762</v>
      </c>
      <c r="AS1" s="73" t="s">
        <v>6765</v>
      </c>
      <c r="AT1" s="73" t="s">
        <v>6766</v>
      </c>
      <c r="AU1" s="73" t="s">
        <v>6767</v>
      </c>
      <c r="AV1" s="73" t="s">
        <v>6768</v>
      </c>
      <c r="AW1" s="73" t="s">
        <v>6769</v>
      </c>
      <c r="AX1" s="73" t="s">
        <v>6770</v>
      </c>
      <c r="AY1" s="73" t="s">
        <v>6771</v>
      </c>
      <c r="AZ1" s="73" t="s">
        <v>6772</v>
      </c>
      <c r="BA1" s="73" t="s">
        <v>6773</v>
      </c>
      <c r="BB1" s="73" t="s">
        <v>6774</v>
      </c>
      <c r="BC1" s="73" t="s">
        <v>6775</v>
      </c>
      <c r="BD1" s="73" t="s">
        <v>6776</v>
      </c>
      <c r="BE1" s="73" t="s">
        <v>6777</v>
      </c>
      <c r="BF1" s="73" t="s">
        <v>6778</v>
      </c>
      <c r="BG1" s="73" t="s">
        <v>6779</v>
      </c>
      <c r="BH1" s="73" t="s">
        <v>6780</v>
      </c>
      <c r="BI1" s="73" t="s">
        <v>6781</v>
      </c>
      <c r="BJ1" s="73" t="s">
        <v>6782</v>
      </c>
      <c r="BK1" s="73" t="s">
        <v>6290</v>
      </c>
      <c r="BL1" s="73" t="s">
        <v>6291</v>
      </c>
      <c r="BM1" s="73" t="s">
        <v>6292</v>
      </c>
      <c r="BN1" s="73" t="s">
        <v>6293</v>
      </c>
      <c r="BO1" s="73" t="s">
        <v>6294</v>
      </c>
      <c r="BP1" s="73" t="s">
        <v>6295</v>
      </c>
      <c r="BQ1" s="73" t="s">
        <v>6296</v>
      </c>
      <c r="BR1" s="73" t="s">
        <v>6297</v>
      </c>
      <c r="BS1" s="73" t="s">
        <v>6298</v>
      </c>
      <c r="BT1" s="73" t="s">
        <v>6299</v>
      </c>
      <c r="BU1" s="73" t="s">
        <v>6300</v>
      </c>
      <c r="BV1" s="73" t="s">
        <v>6301</v>
      </c>
      <c r="BW1" s="73" t="s">
        <v>6302</v>
      </c>
      <c r="BX1" s="73" t="s">
        <v>6303</v>
      </c>
      <c r="BY1" s="73" t="s">
        <v>6304</v>
      </c>
      <c r="BZ1" s="73" t="s">
        <v>6305</v>
      </c>
      <c r="CA1" s="73" t="s">
        <v>6306</v>
      </c>
      <c r="CB1" s="73" t="s">
        <v>6307</v>
      </c>
      <c r="CC1" s="73" t="s">
        <v>6308</v>
      </c>
    </row>
    <row r="2" spans="1:81" s="74" customFormat="1" ht="12.75" x14ac:dyDescent="0.25">
      <c r="A2" s="74" t="s">
        <v>6620</v>
      </c>
      <c r="B2" s="75" t="str">
        <f>SUBSTITUTE(LOWER(Form!E21),"'","")</f>
        <v/>
      </c>
      <c r="C2" s="75" t="str">
        <f>PROPER(Form!E17)</f>
        <v/>
      </c>
      <c r="D2" s="74" t="s">
        <v>6309</v>
      </c>
      <c r="E2" s="75" t="str">
        <f>LOWER(Form!E21)</f>
        <v/>
      </c>
      <c r="F2" s="74">
        <v>2057</v>
      </c>
      <c r="G2" s="74" t="s">
        <v>6310</v>
      </c>
      <c r="H2" s="75">
        <f>Form!E23</f>
        <v>0</v>
      </c>
      <c r="J2" s="74" t="s">
        <v>6311</v>
      </c>
      <c r="K2" s="74" t="s">
        <v>6312</v>
      </c>
      <c r="L2" s="74" t="str">
        <f>IF(AND(Form!B11=FALSE, Form!E11=TRUE, Form!K11=FALSE),"Y","N")</f>
        <v>N</v>
      </c>
      <c r="M2" s="74" t="str">
        <f>IF(AND(Form!B11=FALSE, Form!E11=TRUE, Form!K11=FALSE),"Y","N")</f>
        <v>N</v>
      </c>
      <c r="N2" s="74" t="str">
        <f>IF(Form!H11=TRUE,"Y","N")</f>
        <v>N</v>
      </c>
      <c r="O2" s="74" t="s">
        <v>6313</v>
      </c>
      <c r="P2" s="74" t="s">
        <v>6313</v>
      </c>
      <c r="Q2" s="74" t="s">
        <v>6313</v>
      </c>
      <c r="R2" s="74" t="s">
        <v>6313</v>
      </c>
      <c r="S2" s="74" t="s">
        <v>6313</v>
      </c>
      <c r="T2" s="74" t="s">
        <v>6313</v>
      </c>
      <c r="U2" s="74" t="s">
        <v>6313</v>
      </c>
      <c r="V2" s="75" t="str">
        <f>PROPER(Form!E17)</f>
        <v/>
      </c>
      <c r="W2" s="75">
        <f>Form!E33</f>
        <v>0</v>
      </c>
      <c r="X2" s="74" t="s">
        <v>6314</v>
      </c>
      <c r="Y2" s="74" t="str">
        <f>IF(LEFT(Form!E25,3)="MEH","CCRG-MEIE",IF(LEFT(Form!E25,3)="NMH","CCRG-ZZ99",IF(LEFT(Form!E25,3)="RFL","CCRG-XXXXX",IF(LEFT(Form!E25,3)="WHH","CCRG-00000",IF(LEFT(Form!E25,3)="POR","CCRG-ORIEL","ERROR!!!")))))</f>
        <v>ERROR!!!</v>
      </c>
      <c r="Z2" s="74" t="str">
        <f>IF(LEFT(Form!E25,3)="MEH","ARG-MH-PAR",IF(LEFT(Form!E25,3)="NMH","ARG-NM-PAR",IF(LEFT(Form!E25,3)="RFL","ARG-RF-PAR",IF(LEFT(Form!E25,3)="WHH","ARG-WH-PAR",IF(LEFT(Form!E25,3)="POR","ARG-OR-PAR","ERROR!!!")))))</f>
        <v>ERROR!!!</v>
      </c>
      <c r="AA2" s="76" t="e">
        <f>_xlfn.TEXTAFTER(Form!E27," - ")</f>
        <v>#N/A</v>
      </c>
      <c r="AB2" s="74" t="str">
        <f>IF(LEFT(Form!E25,3)="MEH","MEH",IF(LEFT(Form!E25,3)="NMH","NMU",IF(LEFT(Form!E25,3)="RFL","RFL",IF(LEFT(Form!E25,3)="WHH","WHH",IF(LEFT(Form!E25,3)="POR","POR","ERROR!!!")))))</f>
        <v>ERROR!!!</v>
      </c>
      <c r="AC2" s="74" t="str">
        <f>IF(LEFT(Form!E25,3)="MEH","MEH",IF(LEFT(Form!E25,3)="NMH","NMU",IF(LEFT(Form!E25,3)="RFL","RFL",IF(LEFT(Form!E25,3)="WHH","WHH",IF(LEFT(Form!E25,3)="POR","POR","ERROR!!!")))))</f>
        <v>ERROR!!!</v>
      </c>
      <c r="AE2" s="75"/>
      <c r="AF2" s="74" t="s">
        <v>6315</v>
      </c>
      <c r="AH2" s="74">
        <v>28</v>
      </c>
      <c r="AI2" s="74" t="str">
        <f>IF(Form!B11=TRUE,Y2,IF(Form!E25="MEH - Moorfields Eye Hospital","", IF(Form!K11=TRUE,IF(Form!E25="RFL - Royal Free London NHS Foundation Trust","CCRG-RFALL",IF(Form!E25="NMH - North Middlesex University Hospital","CCRG-NMALL",IF(Form!E25="WHH - Whittington Health NHS Trust","CCRG-WHALL",""))),IF(Form!B11=TRUE,"", CONCATENATE("CCRG-",Form!C38)))))</f>
        <v>CCRG-</v>
      </c>
      <c r="AJ2" s="74" t="str">
        <f>IF(Form!E25="MEH - Moorfields Eye Hospital","", IF(Form!B11=TRUE,"", CONCATENATE("CCRG-",Form!C39)))</f>
        <v>CCRG-</v>
      </c>
      <c r="AK2" s="74" t="str">
        <f>IF(Form!E25="MEH - Moorfields Eye Hospital","", IF(Form!B11=TRUE,"", CONCATENATE("CCRG-",Form!C40)))</f>
        <v>CCRG-</v>
      </c>
      <c r="AL2" s="74" t="str">
        <f>IF(Form!E25="MEH - Moorfields Eye Hospital","", IF(Form!B11=TRUE,"", CONCATENATE("CCRG-",Form!C41)))</f>
        <v>CCRG-</v>
      </c>
      <c r="AM2" s="74" t="str">
        <f>IF(Form!E25="MEH - Moorfields Eye Hospital","", IF(Form!B11=TRUE,"", CONCATENATE("CCRG-",Form!C42)))</f>
        <v>CCRG-</v>
      </c>
      <c r="AN2" s="74" t="str">
        <f>IF(Form!E25="MEH - Moorfields Eye Hospital","", IF(Form!B11=TRUE,"", CONCATENATE("CCRG-",Form!C43)))</f>
        <v>CCRG-</v>
      </c>
      <c r="AO2" s="74" t="str">
        <f>IF(Form!E25="MEH - Moorfields Eye Hospital","", IF(Form!B11=TRUE,"", CONCATENATE("CCRG-",Form!C44)))</f>
        <v>CCRG-</v>
      </c>
      <c r="AP2" s="74" t="str">
        <f>IF(Form!E25="MEH - Moorfields Eye Hospital","", IF(Form!B11=TRUE,"", CONCATENATE("CCRG-",Form!C45)))</f>
        <v>CCRG-</v>
      </c>
      <c r="AQ2" s="74" t="str">
        <f>IF(Form!$E$25="MEH - Moorfields Eye Hospital","", IF(Form!$B11=TRUE,"", CONCATENATE("CCRG-",Form!C46)))</f>
        <v>CCRG-</v>
      </c>
      <c r="AR2" s="74" t="str">
        <f>IF(Form!E25="MEH - Moorfields Eye Hospital","", IF(Form!$B11=TRUE,"", CONCATENATE("CCRG-",Form!C47)))</f>
        <v>CCRG-</v>
      </c>
      <c r="AS2" s="74" t="str">
        <f>IF(Form!$E$25="MEH - Moorfields Eye Hospital","", IF(Form!$B11=TRUE,"", CONCATENATE("CCRG-",'Cost Centre Continuation'!$B4)))</f>
        <v>CCRG-</v>
      </c>
      <c r="AT2" s="74" t="str">
        <f>IF(Form!$E$25="MEH - Moorfields Eye Hospital","", IF(Form!$B11=TRUE,"", CONCATENATE("CCRG-",'Cost Centre Continuation'!$B5)))</f>
        <v>CCRG-</v>
      </c>
      <c r="AU2" s="74" t="str">
        <f>IF(Form!$E$25="MEH - Moorfields Eye Hospital","", IF(Form!$B11=TRUE,"", CONCATENATE("CCRG-",'Cost Centre Continuation'!$B6)))</f>
        <v>CCRG-</v>
      </c>
      <c r="AV2" s="74" t="str">
        <f>IF(Form!$E$25="MEH - Moorfields Eye Hospital","", IF(Form!$B11=TRUE,"", CONCATENATE("CCRG-",'Cost Centre Continuation'!$B7)))</f>
        <v>CCRG-</v>
      </c>
      <c r="AW2" s="74" t="str">
        <f>IF(Form!$E$25="MEH - Moorfields Eye Hospital","", IF(Form!$B11=TRUE,"", CONCATENATE("CCRG-",'Cost Centre Continuation'!$B8)))</f>
        <v>CCRG-</v>
      </c>
      <c r="AX2" s="74" t="str">
        <f>IF(Form!$E$25="MEH - Moorfields Eye Hospital","", IF(Form!$B11=TRUE,"", CONCATENATE("CCRG-",'Cost Centre Continuation'!$B9)))</f>
        <v>CCRG-</v>
      </c>
      <c r="AY2" s="74" t="str">
        <f>IF(Form!$E$25="MEH - Moorfields Eye Hospital","", IF(Form!$B11=TRUE,"", CONCATENATE("CCRG-",'Cost Centre Continuation'!$B10)))</f>
        <v>CCRG-</v>
      </c>
      <c r="AZ2" s="74" t="str">
        <f>IF(Form!$E$25="MEH - Moorfields Eye Hospital","", IF(Form!$B11=TRUE,"", CONCATENATE("CCRG-",'Cost Centre Continuation'!$B11)))</f>
        <v>CCRG-</v>
      </c>
      <c r="BA2" s="74" t="str">
        <f>IF(Form!$E$25="MEH - Moorfields Eye Hospital","", IF(Form!$B11=TRUE,"", CONCATENATE("CCRG-",'Cost Centre Continuation'!$B12)))</f>
        <v>CCRG-</v>
      </c>
      <c r="BB2" s="74" t="str">
        <f>IF(Form!$E$25="MEH - Moorfields Eye Hospital","", IF(Form!$B11=TRUE,"", CONCATENATE("CCRG-",'Cost Centre Continuation'!$B13)))</f>
        <v>CCRG-</v>
      </c>
      <c r="BC2" s="74" t="str">
        <f>IF(Form!$E$25="MEH - Moorfields Eye Hospital","", IF(Form!$B11=TRUE,"", CONCATENATE("CCRG-",'Cost Centre Continuation'!$B14)))</f>
        <v>CCRG-</v>
      </c>
      <c r="BD2" s="74" t="str">
        <f>IF(Form!$E$25="MEH - Moorfields Eye Hospital","", IF(Form!$B11=TRUE,"", CONCATENATE("CCRG-",'Cost Centre Continuation'!$B15)))</f>
        <v>CCRG-</v>
      </c>
      <c r="BE2" s="74" t="str">
        <f>IF(Form!$E$25="MEH - Moorfields Eye Hospital","", IF(Form!$B11=TRUE,"", CONCATENATE("CCRG-",'Cost Centre Continuation'!$B16)))</f>
        <v>CCRG-</v>
      </c>
      <c r="BF2" s="74" t="str">
        <f>IF(Form!$E$25="MEH - Moorfields Eye Hospital","", IF(Form!$B11=TRUE,"", CONCATENATE("CCRG-",'Cost Centre Continuation'!$B17)))</f>
        <v>CCRG-</v>
      </c>
      <c r="BG2" s="74" t="str">
        <f>IF(Form!$E$25="MEH - Moorfields Eye Hospital","", IF(Form!$B11=TRUE,"", CONCATENATE("CCRG-",'Cost Centre Continuation'!$B18)))</f>
        <v>CCRG-</v>
      </c>
      <c r="BH2" s="74" t="str">
        <f>IF(Form!$E$25="MEH - Moorfields Eye Hospital","", IF(Form!$B11=TRUE,"", CONCATENATE("CCRG-",'Cost Centre Continuation'!$B19)))</f>
        <v>CCRG-</v>
      </c>
      <c r="BI2" s="74" t="str">
        <f>IF(Form!$E$25="MEH - Moorfields Eye Hospital","", IF(Form!$B11=TRUE,"", CONCATENATE("CCRG-",'Cost Centre Continuation'!$B20)))</f>
        <v>CCRG-</v>
      </c>
      <c r="BJ2" s="74" t="str">
        <f>IF(Form!$E$25="MEH - Moorfields Eye Hospital","", IF(Form!$B11=TRUE,"", CONCATENATE("CCRG-",'Cost Centre Continuation'!$B21)))</f>
        <v>CCRG-</v>
      </c>
      <c r="BK2" s="74">
        <v>0</v>
      </c>
      <c r="BL2" s="74">
        <v>0</v>
      </c>
      <c r="BM2" s="74" t="s">
        <v>6313</v>
      </c>
      <c r="BN2" s="74" t="s">
        <v>6313</v>
      </c>
      <c r="BO2" s="74" t="s">
        <v>6313</v>
      </c>
      <c r="BP2" s="74" t="s">
        <v>6313</v>
      </c>
      <c r="BQ2" s="74" t="s">
        <v>6313</v>
      </c>
      <c r="BS2" s="74" t="s">
        <v>6311</v>
      </c>
      <c r="BT2" s="74" t="s">
        <v>6313</v>
      </c>
      <c r="BU2" s="74" t="s">
        <v>6313</v>
      </c>
      <c r="BW2" s="74" t="str">
        <f>IF(LEFT(Form!E25,3)="MEH","MEH",IF(LEFT(Form!E25,3)="NMH","NMU",IF(LEFT(Form!E25,3)="RFL","RFL",IF(LEFT(Form!E25,3)="WHH","WHH",IF(LEFT(Form!E25,3)="POR","POR","ERROR!!!")))))</f>
        <v>ERROR!!!</v>
      </c>
      <c r="BX2" s="74" t="s">
        <v>6313</v>
      </c>
      <c r="BY2" s="74" t="s">
        <v>6311</v>
      </c>
      <c r="BZ2" s="74" t="s">
        <v>6313</v>
      </c>
      <c r="CA2" s="74" t="s">
        <v>6313</v>
      </c>
      <c r="CB2" s="74" t="s">
        <v>6313</v>
      </c>
    </row>
  </sheetData>
  <sheetProtection sheet="1" objects="1" scenarios="1"/>
  <phoneticPr fontId="4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Cost Centre Continuation</vt:lpstr>
      <vt:lpstr>Validation lists</vt:lpstr>
      <vt:lpstr>Basic user upload</vt:lpstr>
    </vt:vector>
  </TitlesOfParts>
  <Company>Whittington Health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calvertma</dc:creator>
  <cp:lastModifiedBy>CALVERT, Matthew (WHITTINGTON HEALTH NHS TRUST)</cp:lastModifiedBy>
  <dcterms:created xsi:type="dcterms:W3CDTF">2020-01-07T15:01:30Z</dcterms:created>
  <dcterms:modified xsi:type="dcterms:W3CDTF">2025-09-26T09:52:23Z</dcterms:modified>
</cp:coreProperties>
</file>